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41" firstSheet="4" activeTab="4"/>
  </bookViews>
  <sheets>
    <sheet name="ichiran女" sheetId="1" state="hidden" r:id="rId1"/>
    <sheet name="ichiran男" sheetId="2" state="hidden" r:id="rId2"/>
    <sheet name="駅伝データ" sheetId="3" state="hidden" r:id="rId3"/>
    <sheet name="ロード名簿" sheetId="4" state="hidden" r:id="rId4"/>
    <sheet name="①申込" sheetId="5" r:id="rId5"/>
    <sheet name="②男子登録" sheetId="6" r:id="rId6"/>
    <sheet name="②女子登録" sheetId="7" r:id="rId7"/>
    <sheet name="③男子紹介" sheetId="8" r:id="rId8"/>
    <sheet name="③女子紹介" sheetId="9" r:id="rId9"/>
    <sheet name="⑤男子オーダー表" sheetId="10" r:id="rId10"/>
    <sheet name="⑤女子オーダー表" sheetId="11" r:id="rId11"/>
  </sheets>
  <definedNames/>
  <calcPr fullCalcOnLoad="1"/>
</workbook>
</file>

<file path=xl/sharedStrings.xml><?xml version="1.0" encoding="utf-8"?>
<sst xmlns="http://schemas.openxmlformats.org/spreadsheetml/2006/main" count="247" uniqueCount="109">
  <si>
    <t>監督</t>
  </si>
  <si>
    <t>名</t>
  </si>
  <si>
    <t>フリセイ</t>
  </si>
  <si>
    <t>フリメイ</t>
  </si>
  <si>
    <t>学年</t>
  </si>
  <si>
    <t>項目</t>
  </si>
  <si>
    <t>申込責任者</t>
  </si>
  <si>
    <t>チーム名</t>
  </si>
  <si>
    <t>男子</t>
  </si>
  <si>
    <t>女子</t>
  </si>
  <si>
    <t>氏　名</t>
  </si>
  <si>
    <t>ﾅﾝﾊﾞｰ</t>
  </si>
  <si>
    <t>チーム名</t>
  </si>
  <si>
    <t>監督名</t>
  </si>
  <si>
    <t>フリガナ</t>
  </si>
  <si>
    <t>（１）チーム名の入力</t>
  </si>
  <si>
    <t>（２）駅伝参加チーム数の入力</t>
  </si>
  <si>
    <t>駅伝参加
チーム数</t>
  </si>
  <si>
    <t>（３）責任者等の入力</t>
  </si>
  <si>
    <t>※入力等に関して不明な点は下記まで連絡ください。</t>
  </si>
  <si>
    <t>【Ａチーム】</t>
  </si>
  <si>
    <t>【Ｂチーム】</t>
  </si>
  <si>
    <t>駅伝選手紹介（中学男子）</t>
  </si>
  <si>
    <t>各シートの</t>
  </si>
  <si>
    <t>画面下にある各シートを選択し、</t>
  </si>
  <si>
    <t>【　男　子　】</t>
  </si>
  <si>
    <t>【　女　子　】</t>
  </si>
  <si>
    <t>【 入力説明 】</t>
  </si>
  <si>
    <t xml:space="preserve"> ①申込</t>
  </si>
  <si>
    <t xml:space="preserve"> の部分を記入する。</t>
  </si>
  <si>
    <t>チーム名</t>
  </si>
  <si>
    <t>NO</t>
  </si>
  <si>
    <t>ロードレース大会選手名簿</t>
  </si>
  <si>
    <t>監督名</t>
  </si>
  <si>
    <t>【中学男子の部】</t>
  </si>
  <si>
    <t>【中学女子の部】</t>
  </si>
  <si>
    <t>姓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</si>
  <si>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</si>
  <si>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</si>
  <si>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</si>
  <si>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</si>
  <si>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</si>
  <si>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</si>
  <si>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</si>
  <si>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</si>
  <si>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</si>
  <si>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</si>
  <si>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</si>
  <si>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</si>
  <si>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</si>
  <si>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</si>
  <si>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</si>
  <si>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記録</t>
  </si>
  <si>
    <t>登録</t>
  </si>
  <si>
    <t>氏名</t>
  </si>
  <si>
    <t>出走区間</t>
  </si>
  <si>
    <t>フリガナ</t>
  </si>
  <si>
    <t>連絡先（携帯）</t>
  </si>
  <si>
    <t>連絡先（学校）</t>
  </si>
  <si>
    <t>備考</t>
  </si>
  <si>
    <t>－</t>
  </si>
  <si>
    <t>ＮＯ</t>
  </si>
  <si>
    <t>ＮＯ</t>
  </si>
  <si>
    <t>【大会当日提出用】</t>
  </si>
  <si>
    <t>ＮＯ</t>
  </si>
  <si>
    <t>－</t>
  </si>
  <si>
    <t>－</t>
  </si>
  <si>
    <t>駅伝選手紹介（中学女子）</t>
  </si>
  <si>
    <t>※合同チームは、備考欄に各学校名を記入すること。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</si>
  <si>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</si>
  <si>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</si>
  <si>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</si>
  <si>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</si>
  <si>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</si>
  <si>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</si>
  <si>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</si>
  <si>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</si>
  <si>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</si>
  <si>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自己記録
(３ｋｍ)</t>
  </si>
  <si>
    <t xml:space="preserve"> ②男子登録・女子登録</t>
  </si>
  <si>
    <t>　　チーム名にＡ、Ｂはつけない。</t>
  </si>
  <si>
    <t xml:space="preserve"> 　→大会当日の朝に提出するオーダー用紙です。各学校で印刷して持参</t>
  </si>
  <si>
    <t xml:space="preserve"> 　→駅伝の部に出場する選手の氏名、学年、自己ベスト（３ｋｍ）を入</t>
  </si>
  <si>
    <t>　 　力する。なお、合同チームは備考欄に各学校名を記入する。</t>
  </si>
  <si>
    <t>　 　映されるため！なお、合同チームの場合、○中・△中と記入する。</t>
  </si>
  <si>
    <t>　 　してください。（印鑑をお忘れなく！）</t>
  </si>
  <si>
    <t>学校名</t>
  </si>
  <si>
    <t>都城地区中学校駅伝競走大会申込書</t>
  </si>
  <si>
    <t>自己記録
(２ｋｍ)</t>
  </si>
  <si>
    <t>都城地区中学校駅伝大会選手申込書（中学男子）</t>
  </si>
  <si>
    <t>都城地区中学校駅伝大会選手申込書（中学女子）</t>
  </si>
  <si>
    <t>都城地区中学校駅伝競走大会（中学生男子の部）　オーダー表</t>
  </si>
  <si>
    <t>都城地区中学校駅伝競走大会（中学生女子の部）　オーダー表</t>
  </si>
  <si>
    <t>　※三股中のように記入する。</t>
  </si>
  <si>
    <t xml:space="preserve"> ③男子紹介・女子紹介</t>
  </si>
  <si>
    <t>　 →チーム紹介及び今大会の抱負を入力する。（プログラムに掲載しま</t>
  </si>
  <si>
    <t>　　 す！）</t>
  </si>
  <si>
    <t>　　　　　　　立　　　　　中学校　校長　　　　　　　　　　　　印</t>
  </si>
  <si>
    <t>上記の者は本校在学生で、標記大会に出場することを認め、参加申し込みをいたします。　　　　　</t>
  </si>
  <si>
    <t xml:space="preserve"> ※　出走区間１～６とロードレースを記入し、大会当日の朝８：１５までに受付へ提出してください。
 ※　Ａチームのみ出場の場合も、この用紙をそのまま提出してください。</t>
  </si>
  <si>
    <t>（注意事項）</t>
  </si>
  <si>
    <t xml:space="preserve"> 　→チーム名、駅伝参加チーム数を必ず最初に入力する。（別シートに反</t>
  </si>
  <si>
    <t>（携帯）０８０－６４５０－２９８０</t>
  </si>
  <si>
    <t>【男子紹介】</t>
  </si>
  <si>
    <t>【女子紹介】</t>
  </si>
  <si>
    <t xml:space="preserve"> ④男子オーダー表・女子オーダー表</t>
  </si>
  <si>
    <t>三股中学校　　　米田　</t>
  </si>
  <si>
    <t>令和　　　年　１０月　　　　日　　　　　　　　　　　</t>
  </si>
  <si>
    <t>令和4年度男子・女子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</si>
</sst>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時間&quot;##&quot;分&quot;##&quot;秒&quot;"/>
    <numFmt numFmtId="177" formatCode="&quot;第　&quot;#&quot;　位&quot;"/>
    <numFmt numFmtId="178" formatCode="###&quot;-&quot;####"/>
    <numFmt numFmtId="179" formatCode="&quot;〶　&quot;###&quot;-&quot;####"/>
    <numFmt numFmtId="180" formatCode="0.0&quot;　ｋｍ&quot;"/>
    <numFmt numFmtId="181" formatCode="#&quot;　年&quot;"/>
    <numFmt numFmtId="182" formatCode="##&quot;  分  &quot;##&quot;  秒 &quot;"/>
    <numFmt numFmtId="183" formatCode="[$-411]ggge&quot;年&quot;m&quot;月&quot;d&quot;日&quot;;@"/>
    <numFmt numFmtId="184" formatCode="#&quot;　ｋｍ&quot;"/>
    <numFmt numFmtId="185" formatCode="##&quot;　ｋｍ&quot;"/>
    <numFmt numFmtId="186" formatCode="###&quot;　ｋｍ&quot;"/>
    <numFmt numFmtId="187" formatCode="0_ "/>
    <numFmt numFmtId="188" formatCode="#&quot; 年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ゴシック"/>
      <family val="3"/>
    </font>
    <font>
      <sz val="22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22" borderId="13" xfId="0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16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22" borderId="0" xfId="0" applyFill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4" fillId="0" borderId="26" xfId="0" applyFont="1" applyBorder="1" applyAlignment="1" applyProtection="1">
      <alignment horizontal="center" vertical="center" shrinkToFit="1"/>
      <protection hidden="1"/>
    </xf>
    <xf numFmtId="0" fontId="24" fillId="0" borderId="27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4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 vertical="center" shrinkToFit="1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13" xfId="0" applyFont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2" fillId="22" borderId="4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29" fillId="0" borderId="13" xfId="0" applyFont="1" applyBorder="1" applyAlignment="1" applyProtection="1">
      <alignment horizontal="center" vertical="center" wrapText="1"/>
      <protection hidden="1"/>
    </xf>
    <xf numFmtId="0" fontId="30" fillId="0" borderId="1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30" fillId="0" borderId="13" xfId="0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6" fillId="0" borderId="14" xfId="0" applyFont="1" applyBorder="1" applyAlignment="1" applyProtection="1">
      <alignment horizontal="left" vertical="top" wrapText="1"/>
      <protection hidden="1"/>
    </xf>
    <xf numFmtId="0" fontId="26" fillId="0" borderId="15" xfId="0" applyFont="1" applyBorder="1" applyAlignment="1" applyProtection="1">
      <alignment horizontal="left" vertical="top" wrapText="1"/>
      <protection hidden="1"/>
    </xf>
    <xf numFmtId="0" fontId="26" fillId="0" borderId="21" xfId="0" applyFont="1" applyBorder="1" applyAlignment="1" applyProtection="1">
      <alignment horizontal="left" vertical="top" wrapText="1"/>
      <protection hidden="1"/>
    </xf>
    <xf numFmtId="0" fontId="26" fillId="0" borderId="16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26" fillId="0" borderId="22" xfId="0" applyFont="1" applyBorder="1" applyAlignment="1" applyProtection="1">
      <alignment horizontal="left" vertical="top" wrapText="1"/>
      <protection hidden="1"/>
    </xf>
    <xf numFmtId="0" fontId="26" fillId="0" borderId="17" xfId="0" applyFont="1" applyBorder="1" applyAlignment="1" applyProtection="1">
      <alignment horizontal="left" vertical="top" wrapText="1"/>
      <protection hidden="1"/>
    </xf>
    <xf numFmtId="0" fontId="26" fillId="0" borderId="18" xfId="0" applyFont="1" applyBorder="1" applyAlignment="1" applyProtection="1">
      <alignment horizontal="left" vertical="top" wrapText="1"/>
      <protection hidden="1"/>
    </xf>
    <xf numFmtId="0" fontId="26" fillId="0" borderId="35" xfId="0" applyFont="1" applyBorder="1" applyAlignment="1" applyProtection="1">
      <alignment horizontal="left" vertical="top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vertical="top" wrapText="1"/>
      <protection hidden="1"/>
    </xf>
    <xf numFmtId="0" fontId="26" fillId="0" borderId="15" xfId="0" applyFont="1" applyBorder="1" applyAlignment="1" applyProtection="1">
      <alignment vertical="top" wrapText="1"/>
      <protection hidden="1"/>
    </xf>
    <xf numFmtId="0" fontId="26" fillId="0" borderId="21" xfId="0" applyFont="1" applyBorder="1" applyAlignment="1" applyProtection="1">
      <alignment vertical="top" wrapText="1"/>
      <protection hidden="1"/>
    </xf>
    <xf numFmtId="0" fontId="26" fillId="0" borderId="16" xfId="0" applyFont="1" applyBorder="1" applyAlignment="1" applyProtection="1">
      <alignment vertical="top" wrapText="1"/>
      <protection hidden="1"/>
    </xf>
    <xf numFmtId="0" fontId="26" fillId="0" borderId="0" xfId="0" applyFont="1" applyBorder="1" applyAlignment="1" applyProtection="1">
      <alignment vertical="top" wrapText="1"/>
      <protection hidden="1"/>
    </xf>
    <xf numFmtId="0" fontId="26" fillId="0" borderId="22" xfId="0" applyFont="1" applyBorder="1" applyAlignment="1" applyProtection="1">
      <alignment vertical="top" wrapText="1"/>
      <protection hidden="1"/>
    </xf>
    <xf numFmtId="0" fontId="26" fillId="0" borderId="17" xfId="0" applyFont="1" applyBorder="1" applyAlignment="1" applyProtection="1">
      <alignment vertical="top" wrapText="1"/>
      <protection hidden="1"/>
    </xf>
    <xf numFmtId="0" fontId="26" fillId="0" borderId="18" xfId="0" applyFont="1" applyBorder="1" applyAlignment="1" applyProtection="1">
      <alignment vertical="top" wrapText="1"/>
      <protection hidden="1"/>
    </xf>
    <xf numFmtId="0" fontId="26" fillId="0" borderId="35" xfId="0" applyFont="1" applyBorder="1" applyAlignment="1" applyProtection="1">
      <alignment vertical="top" wrapText="1"/>
      <protection hidden="1"/>
    </xf>
    <xf numFmtId="0" fontId="26" fillId="0" borderId="44" xfId="0" applyFont="1" applyBorder="1" applyAlignment="1" applyProtection="1">
      <alignment horizontal="center" vertical="center"/>
      <protection hidden="1"/>
    </xf>
    <xf numFmtId="0" fontId="26" fillId="0" borderId="44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6384" width="9.00390625" style="28" customWidth="1"/>
  </cols>
  <sheetData>
    <row r="1" spans="1:15" ht="13.5">
      <c r="A1" s="28" t="s">
        <v>37</v>
      </c>
      <c r="B1" s="28" t="s">
        <v>38</v>
      </c>
      <c r="C1" s="28" t="s">
        <v>39</v>
      </c>
      <c r="D1" s="28" t="s">
        <v>40</v>
      </c>
      <c r="E1" s="28" t="s">
        <v>41</v>
      </c>
      <c r="F1" s="28" t="s">
        <v>42</v>
      </c>
      <c r="G1" s="28" t="s">
        <v>43</v>
      </c>
      <c r="H1" s="28" t="s">
        <v>44</v>
      </c>
      <c r="I1" s="28" t="s">
        <v>45</v>
      </c>
      <c r="J1" s="28" t="s">
        <v>46</v>
      </c>
      <c r="K1" s="28" t="s">
        <v>47</v>
      </c>
      <c r="L1" s="28" t="s">
        <v>48</v>
      </c>
      <c r="M1" s="28" t="s">
        <v>49</v>
      </c>
      <c r="N1" s="28" t="s">
        <v>50</v>
      </c>
      <c r="O1" s="28" t="s">
        <v>51</v>
      </c>
    </row>
    <row r="2" spans="1:8" ht="13.5">
      <c r="A2" s="28">
        <f>IF('ichiran男'!A2="","",'ichiran男'!A2)</f>
      </c>
      <c r="C2" s="28">
        <f>IF(G2="","",2)</f>
      </c>
      <c r="D2" s="28" t="str">
        <f>'②女子登録'!C9&amp;" "&amp;'②女子登録'!D9</f>
        <v> </v>
      </c>
      <c r="E2" s="28" t="str">
        <f>'②女子登録'!E9&amp;" "&amp;'②女子登録'!F9</f>
        <v> </v>
      </c>
      <c r="F2" s="28">
        <f>IF(G2="","",'①申込'!$C$7)</f>
      </c>
      <c r="G2" s="28">
        <f>IF('②女子登録'!G9="","",'②女子登録'!G9)</f>
      </c>
      <c r="H2" s="28">
        <f>IF(G2="","","中学3km")</f>
      </c>
    </row>
    <row r="3" spans="1:8" ht="13.5">
      <c r="A3" s="28">
        <f aca="true" t="shared" si="0" ref="A3:A19">IF(OR($A$2="",G3=""),"",$A$2)</f>
      </c>
      <c r="C3" s="28">
        <f aca="true" t="shared" si="1" ref="C3:C30">IF(G3="","",2)</f>
      </c>
      <c r="D3" s="28" t="str">
        <f>'②女子登録'!C10&amp;" "&amp;'②女子登録'!D10</f>
        <v> </v>
      </c>
      <c r="E3" s="28" t="str">
        <f>'②女子登録'!E10&amp;" "&amp;'②女子登録'!F10</f>
        <v> </v>
      </c>
      <c r="F3" s="28">
        <f>IF(G3="","",'①申込'!$C$7)</f>
      </c>
      <c r="G3" s="28">
        <f>IF('②女子登録'!G10="","",'②女子登録'!G10)</f>
      </c>
      <c r="H3" s="28">
        <f aca="true" t="shared" si="2" ref="H3:H66">IF(G3="","","中学3km")</f>
      </c>
    </row>
    <row r="4" spans="1:8" ht="13.5">
      <c r="A4" s="28">
        <f t="shared" si="0"/>
      </c>
      <c r="C4" s="28">
        <f t="shared" si="1"/>
      </c>
      <c r="D4" s="28" t="str">
        <f>'②女子登録'!C11&amp;" "&amp;'②女子登録'!D11</f>
        <v> </v>
      </c>
      <c r="E4" s="28" t="str">
        <f>'②女子登録'!E11&amp;" "&amp;'②女子登録'!F11</f>
        <v> </v>
      </c>
      <c r="F4" s="28">
        <f>IF(G4="","",'①申込'!$C$7)</f>
      </c>
      <c r="G4" s="28">
        <f>IF('②女子登録'!G11="","",'②女子登録'!G11)</f>
      </c>
      <c r="H4" s="28">
        <f t="shared" si="2"/>
      </c>
    </row>
    <row r="5" spans="1:8" ht="13.5">
      <c r="A5" s="28">
        <f t="shared" si="0"/>
      </c>
      <c r="C5" s="28">
        <f t="shared" si="1"/>
      </c>
      <c r="D5" s="28" t="str">
        <f>'②女子登録'!C12&amp;" "&amp;'②女子登録'!D12</f>
        <v> </v>
      </c>
      <c r="E5" s="28" t="str">
        <f>'②女子登録'!E12&amp;" "&amp;'②女子登録'!F12</f>
        <v> </v>
      </c>
      <c r="F5" s="28">
        <f>IF(G5="","",'①申込'!$C$7)</f>
      </c>
      <c r="G5" s="28">
        <f>IF('②女子登録'!G12="","",'②女子登録'!G12)</f>
      </c>
      <c r="H5" s="28">
        <f t="shared" si="2"/>
      </c>
    </row>
    <row r="6" spans="1:8" ht="13.5">
      <c r="A6" s="28">
        <f t="shared" si="0"/>
      </c>
      <c r="C6" s="28">
        <f t="shared" si="1"/>
      </c>
      <c r="D6" s="28" t="str">
        <f>'②女子登録'!C13&amp;" "&amp;'②女子登録'!D13</f>
        <v> </v>
      </c>
      <c r="E6" s="28" t="str">
        <f>'②女子登録'!E13&amp;" "&amp;'②女子登録'!F13</f>
        <v> </v>
      </c>
      <c r="F6" s="28">
        <f>IF(G6="","",'①申込'!$C$7)</f>
      </c>
      <c r="G6" s="28">
        <f>IF('②女子登録'!G13="","",'②女子登録'!G13)</f>
      </c>
      <c r="H6" s="28">
        <f t="shared" si="2"/>
      </c>
    </row>
    <row r="7" spans="1:8" ht="13.5">
      <c r="A7" s="28">
        <f t="shared" si="0"/>
      </c>
      <c r="C7" s="28">
        <f t="shared" si="1"/>
      </c>
      <c r="D7" s="28" t="str">
        <f>'②女子登録'!C14&amp;" "&amp;'②女子登録'!D14</f>
        <v> </v>
      </c>
      <c r="E7" s="28" t="str">
        <f>'②女子登録'!E14&amp;" "&amp;'②女子登録'!F14</f>
        <v> </v>
      </c>
      <c r="F7" s="28">
        <f>IF(G7="","",'①申込'!$C$7)</f>
      </c>
      <c r="G7" s="28">
        <f>IF('②女子登録'!G14="","",'②女子登録'!G14)</f>
      </c>
      <c r="H7" s="28">
        <f t="shared" si="2"/>
      </c>
    </row>
    <row r="8" spans="1:8" ht="13.5">
      <c r="A8" s="28">
        <f t="shared" si="0"/>
      </c>
      <c r="C8" s="28">
        <f t="shared" si="1"/>
      </c>
      <c r="D8" s="28" t="str">
        <f>'②女子登録'!C15&amp;" "&amp;'②女子登録'!D15</f>
        <v> </v>
      </c>
      <c r="E8" s="28" t="str">
        <f>'②女子登録'!E15&amp;" "&amp;'②女子登録'!F15</f>
        <v> </v>
      </c>
      <c r="F8" s="28">
        <f>IF(G8="","",'①申込'!$C$7)</f>
      </c>
      <c r="G8" s="28">
        <f>IF('②女子登録'!G15="","",'②女子登録'!G15)</f>
      </c>
      <c r="H8" s="28">
        <f t="shared" si="2"/>
      </c>
    </row>
    <row r="9" spans="1:8" ht="13.5">
      <c r="A9" s="28">
        <f t="shared" si="0"/>
      </c>
      <c r="C9" s="28">
        <f t="shared" si="1"/>
      </c>
      <c r="D9" s="28" t="str">
        <f>'②女子登録'!C16&amp;" "&amp;'②女子登録'!D16</f>
        <v> </v>
      </c>
      <c r="E9" s="28" t="str">
        <f>'②女子登録'!E16&amp;" "&amp;'②女子登録'!F16</f>
        <v> </v>
      </c>
      <c r="F9" s="28">
        <f>IF(G9="","",'①申込'!$C$7)</f>
      </c>
      <c r="G9" s="28">
        <f>IF('②女子登録'!G16="","",'②女子登録'!G16)</f>
      </c>
      <c r="H9" s="28">
        <f t="shared" si="2"/>
      </c>
    </row>
    <row r="10" spans="1:8" ht="13.5">
      <c r="A10" s="28" t="e">
        <f t="shared" si="0"/>
        <v>#REF!</v>
      </c>
      <c r="C10" s="28" t="e">
        <f t="shared" si="1"/>
        <v>#REF!</v>
      </c>
      <c r="D10" s="28" t="e">
        <f>②女子登録!#REF!&amp;" "&amp;②女子登録!#REF!</f>
        <v>#REF!</v>
      </c>
      <c r="E10" s="28" t="e">
        <f>②女子登録!#REF!&amp;" "&amp;②女子登録!#REF!</f>
        <v>#REF!</v>
      </c>
      <c r="F10" s="28" t="e">
        <f>IF(G10="","",'①申込'!$C$7)</f>
        <v>#REF!</v>
      </c>
      <c r="G10" s="28" t="e">
        <f>IF(②女子登録!#REF!="","",②女子登録!#REF!)</f>
        <v>#REF!</v>
      </c>
      <c r="H10" s="28" t="e">
        <f t="shared" si="2"/>
        <v>#REF!</v>
      </c>
    </row>
    <row r="11" spans="1:8" ht="13.5">
      <c r="A11" s="28">
        <f t="shared" si="0"/>
      </c>
      <c r="B11" s="31"/>
      <c r="C11" s="28">
        <f t="shared" si="1"/>
      </c>
      <c r="D11" s="28" t="str">
        <f>'②女子登録'!L9&amp;" "&amp;'②女子登録'!M9</f>
        <v> </v>
      </c>
      <c r="E11" s="28" t="str">
        <f>'②女子登録'!N9&amp;" "&amp;'②女子登録'!O9</f>
        <v> </v>
      </c>
      <c r="F11" s="28">
        <f>IF(G11="","",'①申込'!$C$7)</f>
      </c>
      <c r="G11" s="28">
        <f>IF('②女子登録'!P9="","",'②女子登録'!P9)</f>
      </c>
      <c r="H11" s="28">
        <f t="shared" si="2"/>
      </c>
    </row>
    <row r="12" spans="1:8" ht="13.5">
      <c r="A12" s="28">
        <f t="shared" si="0"/>
      </c>
      <c r="B12" s="31"/>
      <c r="C12" s="28">
        <f t="shared" si="1"/>
      </c>
      <c r="D12" s="28" t="str">
        <f>'②女子登録'!L10&amp;" "&amp;'②女子登録'!M10</f>
        <v> </v>
      </c>
      <c r="E12" s="28" t="str">
        <f>'②女子登録'!N10&amp;" "&amp;'②女子登録'!O10</f>
        <v> </v>
      </c>
      <c r="F12" s="28">
        <f>IF(G12="","",'①申込'!$C$7)</f>
      </c>
      <c r="G12" s="28">
        <f>IF('②女子登録'!P10="","",'②女子登録'!P10)</f>
      </c>
      <c r="H12" s="28">
        <f t="shared" si="2"/>
      </c>
    </row>
    <row r="13" spans="1:8" ht="13.5">
      <c r="A13" s="28">
        <f t="shared" si="0"/>
      </c>
      <c r="B13" s="31"/>
      <c r="C13" s="28">
        <f t="shared" si="1"/>
      </c>
      <c r="D13" s="28" t="str">
        <f>'②女子登録'!L11&amp;" "&amp;'②女子登録'!M11</f>
        <v> </v>
      </c>
      <c r="E13" s="28" t="str">
        <f>'②女子登録'!N11&amp;" "&amp;'②女子登録'!O11</f>
        <v> </v>
      </c>
      <c r="F13" s="28">
        <f>IF(G13="","",'①申込'!$C$7)</f>
      </c>
      <c r="G13" s="28">
        <f>IF('②女子登録'!P11="","",'②女子登録'!P11)</f>
      </c>
      <c r="H13" s="28">
        <f t="shared" si="2"/>
      </c>
    </row>
    <row r="14" spans="1:8" ht="13.5">
      <c r="A14" s="28">
        <f t="shared" si="0"/>
      </c>
      <c r="B14" s="31"/>
      <c r="C14" s="28">
        <f t="shared" si="1"/>
      </c>
      <c r="D14" s="28" t="str">
        <f>'②女子登録'!L12&amp;" "&amp;'②女子登録'!M12</f>
        <v> </v>
      </c>
      <c r="E14" s="28" t="str">
        <f>'②女子登録'!N12&amp;" "&amp;'②女子登録'!O12</f>
        <v> </v>
      </c>
      <c r="F14" s="28">
        <f>IF(G14="","",'①申込'!$C$7)</f>
      </c>
      <c r="G14" s="28">
        <f>IF('②女子登録'!P12="","",'②女子登録'!P12)</f>
      </c>
      <c r="H14" s="28">
        <f t="shared" si="2"/>
      </c>
    </row>
    <row r="15" spans="1:8" ht="13.5">
      <c r="A15" s="28">
        <f t="shared" si="0"/>
      </c>
      <c r="B15" s="31"/>
      <c r="C15" s="28">
        <f t="shared" si="1"/>
      </c>
      <c r="D15" s="28" t="str">
        <f>'②女子登録'!L13&amp;" "&amp;'②女子登録'!M13</f>
        <v> </v>
      </c>
      <c r="E15" s="28" t="str">
        <f>'②女子登録'!N13&amp;" "&amp;'②女子登録'!O13</f>
        <v> </v>
      </c>
      <c r="F15" s="28">
        <f>IF(G15="","",'①申込'!$C$7)</f>
      </c>
      <c r="G15" s="28">
        <f>IF('②女子登録'!P13="","",'②女子登録'!P13)</f>
      </c>
      <c r="H15" s="28">
        <f t="shared" si="2"/>
      </c>
    </row>
    <row r="16" spans="1:8" ht="13.5">
      <c r="A16" s="28">
        <f t="shared" si="0"/>
      </c>
      <c r="B16" s="31"/>
      <c r="C16" s="28">
        <f t="shared" si="1"/>
      </c>
      <c r="D16" s="28" t="str">
        <f>'②女子登録'!L14&amp;" "&amp;'②女子登録'!M14</f>
        <v> </v>
      </c>
      <c r="E16" s="28" t="str">
        <f>'②女子登録'!N14&amp;" "&amp;'②女子登録'!O14</f>
        <v> </v>
      </c>
      <c r="F16" s="28">
        <f>IF(G16="","",'①申込'!$C$7)</f>
      </c>
      <c r="G16" s="28">
        <f>IF('②女子登録'!P14="","",'②女子登録'!P14)</f>
      </c>
      <c r="H16" s="28">
        <f t="shared" si="2"/>
      </c>
    </row>
    <row r="17" spans="1:8" ht="13.5">
      <c r="A17" s="28">
        <f t="shared" si="0"/>
      </c>
      <c r="B17" s="31"/>
      <c r="C17" s="28">
        <f t="shared" si="1"/>
      </c>
      <c r="D17" s="28" t="str">
        <f>'②女子登録'!L15&amp;" "&amp;'②女子登録'!M15</f>
        <v> </v>
      </c>
      <c r="E17" s="28" t="str">
        <f>'②女子登録'!N15&amp;" "&amp;'②女子登録'!O15</f>
        <v> </v>
      </c>
      <c r="F17" s="28">
        <f>IF(G17="","",'①申込'!$C$7)</f>
      </c>
      <c r="G17" s="28">
        <f>IF('②女子登録'!P15="","",'②女子登録'!P15)</f>
      </c>
      <c r="H17" s="28">
        <f t="shared" si="2"/>
      </c>
    </row>
    <row r="18" spans="1:8" ht="13.5">
      <c r="A18" s="28">
        <f t="shared" si="0"/>
      </c>
      <c r="B18" s="31"/>
      <c r="C18" s="28">
        <f t="shared" si="1"/>
      </c>
      <c r="D18" s="28" t="str">
        <f>'②女子登録'!L16&amp;" "&amp;'②女子登録'!M16</f>
        <v> </v>
      </c>
      <c r="E18" s="28" t="str">
        <f>'②女子登録'!N16&amp;" "&amp;'②女子登録'!O16</f>
        <v> </v>
      </c>
      <c r="F18" s="28">
        <f>IF(G18="","",'①申込'!$C$7)</f>
      </c>
      <c r="G18" s="28">
        <f>IF('②女子登録'!P16="","",'②女子登録'!P16)</f>
      </c>
      <c r="H18" s="28">
        <f t="shared" si="2"/>
      </c>
    </row>
    <row r="19" spans="1:8" ht="13.5">
      <c r="A19" s="28" t="e">
        <f t="shared" si="0"/>
        <v>#REF!</v>
      </c>
      <c r="B19" s="31"/>
      <c r="C19" s="28" t="e">
        <f t="shared" si="1"/>
        <v>#REF!</v>
      </c>
      <c r="D19" s="28" t="e">
        <f>②女子登録!#REF!&amp;" "&amp;②女子登録!#REF!</f>
        <v>#REF!</v>
      </c>
      <c r="E19" s="28" t="e">
        <f>②女子登録!#REF!&amp;" "&amp;②女子登録!#REF!</f>
        <v>#REF!</v>
      </c>
      <c r="F19" s="28" t="e">
        <f>IF(G19="","",'①申込'!$C$7)</f>
        <v>#REF!</v>
      </c>
      <c r="G19" s="28" t="e">
        <f>IF(②女子登録!#REF!="","",②女子登録!#REF!)</f>
        <v>#REF!</v>
      </c>
      <c r="H19" s="28" t="e">
        <f t="shared" si="2"/>
        <v>#REF!</v>
      </c>
    </row>
    <row r="20" spans="1:8" ht="13.5">
      <c r="A20" s="28" t="e">
        <f aca="true" t="shared" si="3" ref="A20:A30">IF(OR($A$2="",G20=""),"",$A$2)</f>
        <v>#REF!</v>
      </c>
      <c r="C20" s="28" t="e">
        <f t="shared" si="1"/>
        <v>#REF!</v>
      </c>
      <c r="D20" s="28" t="e">
        <f>#REF!&amp;" "&amp;#REF!</f>
        <v>#REF!</v>
      </c>
      <c r="E20" s="28" t="e">
        <f>#REF!&amp;" "&amp;#REF!</f>
        <v>#REF!</v>
      </c>
      <c r="F20" s="28" t="e">
        <f>IF(G20="","",'①申込'!$C$7)</f>
        <v>#REF!</v>
      </c>
      <c r="G20" s="28" t="e">
        <f>IF(#REF!="","",#REF!)</f>
        <v>#REF!</v>
      </c>
      <c r="H20" s="28" t="e">
        <f t="shared" si="2"/>
        <v>#REF!</v>
      </c>
    </row>
    <row r="21" spans="1:8" ht="13.5">
      <c r="A21" s="28" t="e">
        <f t="shared" si="3"/>
        <v>#REF!</v>
      </c>
      <c r="C21" s="28" t="e">
        <f t="shared" si="1"/>
        <v>#REF!</v>
      </c>
      <c r="D21" s="28" t="e">
        <f>#REF!&amp;" "&amp;#REF!</f>
        <v>#REF!</v>
      </c>
      <c r="E21" s="28" t="e">
        <f>#REF!&amp;" "&amp;#REF!</f>
        <v>#REF!</v>
      </c>
      <c r="F21" s="28" t="e">
        <f>IF(G21="","",'①申込'!$C$7)</f>
        <v>#REF!</v>
      </c>
      <c r="G21" s="28" t="e">
        <f>IF(#REF!="","",#REF!)</f>
        <v>#REF!</v>
      </c>
      <c r="H21" s="28" t="e">
        <f t="shared" si="2"/>
        <v>#REF!</v>
      </c>
    </row>
    <row r="22" spans="1:8" ht="13.5">
      <c r="A22" s="28" t="e">
        <f t="shared" si="3"/>
        <v>#REF!</v>
      </c>
      <c r="C22" s="28" t="e">
        <f t="shared" si="1"/>
        <v>#REF!</v>
      </c>
      <c r="D22" s="28" t="e">
        <f>#REF!&amp;" "&amp;#REF!</f>
        <v>#REF!</v>
      </c>
      <c r="E22" s="28" t="e">
        <f>#REF!&amp;" "&amp;#REF!</f>
        <v>#REF!</v>
      </c>
      <c r="F22" s="28" t="e">
        <f>IF(G22="","",'①申込'!$C$7)</f>
        <v>#REF!</v>
      </c>
      <c r="G22" s="28" t="e">
        <f>IF(#REF!="","",#REF!)</f>
        <v>#REF!</v>
      </c>
      <c r="H22" s="28" t="e">
        <f t="shared" si="2"/>
        <v>#REF!</v>
      </c>
    </row>
    <row r="23" spans="1:8" ht="13.5">
      <c r="A23" s="28" t="e">
        <f t="shared" si="3"/>
        <v>#REF!</v>
      </c>
      <c r="C23" s="28" t="e">
        <f t="shared" si="1"/>
        <v>#REF!</v>
      </c>
      <c r="D23" s="28" t="e">
        <f>#REF!&amp;" "&amp;#REF!</f>
        <v>#REF!</v>
      </c>
      <c r="E23" s="28" t="e">
        <f>#REF!&amp;" "&amp;#REF!</f>
        <v>#REF!</v>
      </c>
      <c r="F23" s="28" t="e">
        <f>IF(G23="","",'①申込'!$C$7)</f>
        <v>#REF!</v>
      </c>
      <c r="G23" s="28" t="e">
        <f>IF(#REF!="","",#REF!)</f>
        <v>#REF!</v>
      </c>
      <c r="H23" s="28" t="e">
        <f t="shared" si="2"/>
        <v>#REF!</v>
      </c>
    </row>
    <row r="24" spans="1:8" ht="13.5">
      <c r="A24" s="28" t="e">
        <f t="shared" si="3"/>
        <v>#REF!</v>
      </c>
      <c r="C24" s="28" t="e">
        <f t="shared" si="1"/>
        <v>#REF!</v>
      </c>
      <c r="D24" s="28" t="e">
        <f>#REF!&amp;" "&amp;#REF!</f>
        <v>#REF!</v>
      </c>
      <c r="E24" s="28" t="e">
        <f>#REF!&amp;" "&amp;#REF!</f>
        <v>#REF!</v>
      </c>
      <c r="F24" s="28" t="e">
        <f>IF(G24="","",'①申込'!$C$7)</f>
        <v>#REF!</v>
      </c>
      <c r="G24" s="28" t="e">
        <f>IF(#REF!="","",#REF!)</f>
        <v>#REF!</v>
      </c>
      <c r="H24" s="28" t="e">
        <f t="shared" si="2"/>
        <v>#REF!</v>
      </c>
    </row>
    <row r="25" spans="1:8" ht="13.5">
      <c r="A25" s="28" t="e">
        <f t="shared" si="3"/>
        <v>#REF!</v>
      </c>
      <c r="C25" s="28" t="e">
        <f t="shared" si="1"/>
        <v>#REF!</v>
      </c>
      <c r="D25" s="28" t="e">
        <f>#REF!&amp;" "&amp;#REF!</f>
        <v>#REF!</v>
      </c>
      <c r="E25" s="28" t="e">
        <f>#REF!&amp;" "&amp;#REF!</f>
        <v>#REF!</v>
      </c>
      <c r="F25" s="28" t="e">
        <f>IF(G25="","",'①申込'!$C$7)</f>
        <v>#REF!</v>
      </c>
      <c r="G25" s="28" t="e">
        <f>IF(#REF!="","",#REF!)</f>
        <v>#REF!</v>
      </c>
      <c r="H25" s="28" t="e">
        <f t="shared" si="2"/>
        <v>#REF!</v>
      </c>
    </row>
    <row r="26" spans="1:8" ht="13.5">
      <c r="A26" s="28" t="e">
        <f t="shared" si="3"/>
        <v>#REF!</v>
      </c>
      <c r="C26" s="28" t="e">
        <f t="shared" si="1"/>
        <v>#REF!</v>
      </c>
      <c r="D26" s="28" t="e">
        <f>#REF!&amp;" "&amp;#REF!</f>
        <v>#REF!</v>
      </c>
      <c r="E26" s="28" t="e">
        <f>#REF!&amp;" "&amp;#REF!</f>
        <v>#REF!</v>
      </c>
      <c r="F26" s="28" t="e">
        <f>IF(G26="","",'①申込'!$C$7)</f>
        <v>#REF!</v>
      </c>
      <c r="G26" s="28" t="e">
        <f>IF(#REF!="","",#REF!)</f>
        <v>#REF!</v>
      </c>
      <c r="H26" s="28" t="e">
        <f t="shared" si="2"/>
        <v>#REF!</v>
      </c>
    </row>
    <row r="27" spans="1:8" ht="13.5">
      <c r="A27" s="28" t="e">
        <f t="shared" si="3"/>
        <v>#REF!</v>
      </c>
      <c r="C27" s="28" t="e">
        <f t="shared" si="1"/>
        <v>#REF!</v>
      </c>
      <c r="D27" s="28" t="e">
        <f>#REF!&amp;" "&amp;#REF!</f>
        <v>#REF!</v>
      </c>
      <c r="E27" s="28" t="e">
        <f>#REF!&amp;" "&amp;#REF!</f>
        <v>#REF!</v>
      </c>
      <c r="F27" s="28" t="e">
        <f>IF(G27="","",'①申込'!$C$7)</f>
        <v>#REF!</v>
      </c>
      <c r="G27" s="28" t="e">
        <f>IF(#REF!="","",#REF!)</f>
        <v>#REF!</v>
      </c>
      <c r="H27" s="28" t="e">
        <f t="shared" si="2"/>
        <v>#REF!</v>
      </c>
    </row>
    <row r="28" spans="1:8" ht="13.5">
      <c r="A28" s="28" t="e">
        <f t="shared" si="3"/>
        <v>#REF!</v>
      </c>
      <c r="C28" s="28" t="e">
        <f t="shared" si="1"/>
        <v>#REF!</v>
      </c>
      <c r="D28" s="28" t="e">
        <f>#REF!&amp;" "&amp;#REF!</f>
        <v>#REF!</v>
      </c>
      <c r="E28" s="28" t="e">
        <f>#REF!&amp;" "&amp;#REF!</f>
        <v>#REF!</v>
      </c>
      <c r="F28" s="28" t="e">
        <f>IF(G28="","",'①申込'!$C$7)</f>
        <v>#REF!</v>
      </c>
      <c r="G28" s="28" t="e">
        <f>IF(#REF!="","",#REF!)</f>
        <v>#REF!</v>
      </c>
      <c r="H28" s="28" t="e">
        <f t="shared" si="2"/>
        <v>#REF!</v>
      </c>
    </row>
    <row r="29" spans="1:8" ht="13.5">
      <c r="A29" s="28" t="e">
        <f t="shared" si="3"/>
        <v>#REF!</v>
      </c>
      <c r="C29" s="28" t="e">
        <f t="shared" si="1"/>
        <v>#REF!</v>
      </c>
      <c r="D29" s="28" t="e">
        <f>#REF!&amp;" "&amp;#REF!</f>
        <v>#REF!</v>
      </c>
      <c r="E29" s="28" t="e">
        <f>#REF!&amp;" "&amp;#REF!</f>
        <v>#REF!</v>
      </c>
      <c r="F29" s="28" t="e">
        <f>IF(G29="","",'①申込'!$C$7)</f>
        <v>#REF!</v>
      </c>
      <c r="G29" s="28" t="e">
        <f>IF(#REF!="","",#REF!)</f>
        <v>#REF!</v>
      </c>
      <c r="H29" s="28" t="e">
        <f t="shared" si="2"/>
        <v>#REF!</v>
      </c>
    </row>
    <row r="30" spans="1:8" ht="13.5">
      <c r="A30" s="28" t="e">
        <f t="shared" si="3"/>
        <v>#REF!</v>
      </c>
      <c r="C30" s="28" t="e">
        <f t="shared" si="1"/>
        <v>#REF!</v>
      </c>
      <c r="D30" s="28" t="e">
        <f>#REF!&amp;" "&amp;#REF!</f>
        <v>#REF!</v>
      </c>
      <c r="E30" s="28" t="e">
        <f>#REF!&amp;" "&amp;#REF!</f>
        <v>#REF!</v>
      </c>
      <c r="F30" s="28" t="e">
        <f>IF(G30="","",'①申込'!$C$7)</f>
        <v>#REF!</v>
      </c>
      <c r="G30" s="28" t="e">
        <f>IF(#REF!="","",#REF!)</f>
        <v>#REF!</v>
      </c>
      <c r="H30" s="28" t="e">
        <f t="shared" si="2"/>
        <v>#REF!</v>
      </c>
    </row>
    <row r="31" spans="1:8" ht="13.5">
      <c r="A31" s="28" t="e">
        <f aca="true" t="shared" si="4" ref="A31:A62">IF(OR($A$2="",G31=""),"",$A$2)</f>
        <v>#REF!</v>
      </c>
      <c r="C31" s="28" t="e">
        <f aca="true" t="shared" si="5" ref="C31:C69">IF(G31="","",2)</f>
        <v>#REF!</v>
      </c>
      <c r="D31" s="28" t="e">
        <f>#REF!&amp;" "&amp;#REF!</f>
        <v>#REF!</v>
      </c>
      <c r="E31" s="28" t="e">
        <f>#REF!&amp;" "&amp;#REF!</f>
        <v>#REF!</v>
      </c>
      <c r="F31" s="28" t="e">
        <f>IF(G31="","",'①申込'!$C$7)</f>
        <v>#REF!</v>
      </c>
      <c r="G31" s="28" t="e">
        <f>IF(#REF!="","",#REF!)</f>
        <v>#REF!</v>
      </c>
      <c r="H31" s="28" t="e">
        <f t="shared" si="2"/>
        <v>#REF!</v>
      </c>
    </row>
    <row r="32" spans="1:8" ht="13.5">
      <c r="A32" s="28" t="e">
        <f t="shared" si="4"/>
        <v>#REF!</v>
      </c>
      <c r="C32" s="28" t="e">
        <f t="shared" si="5"/>
        <v>#REF!</v>
      </c>
      <c r="D32" s="28" t="e">
        <f>#REF!&amp;" "&amp;#REF!</f>
        <v>#REF!</v>
      </c>
      <c r="E32" s="28" t="e">
        <f>#REF!&amp;" "&amp;#REF!</f>
        <v>#REF!</v>
      </c>
      <c r="F32" s="28" t="e">
        <f>IF(G32="","",'①申込'!$C$7)</f>
        <v>#REF!</v>
      </c>
      <c r="G32" s="28" t="e">
        <f>IF(#REF!="","",#REF!)</f>
        <v>#REF!</v>
      </c>
      <c r="H32" s="28" t="e">
        <f t="shared" si="2"/>
        <v>#REF!</v>
      </c>
    </row>
    <row r="33" spans="1:8" ht="13.5">
      <c r="A33" s="28" t="e">
        <f t="shared" si="4"/>
        <v>#REF!</v>
      </c>
      <c r="C33" s="28" t="e">
        <f t="shared" si="5"/>
        <v>#REF!</v>
      </c>
      <c r="D33" s="28" t="e">
        <f>#REF!&amp;" "&amp;#REF!</f>
        <v>#REF!</v>
      </c>
      <c r="E33" s="28" t="e">
        <f>#REF!&amp;" "&amp;#REF!</f>
        <v>#REF!</v>
      </c>
      <c r="F33" s="28" t="e">
        <f>IF(G33="","",'①申込'!$C$7)</f>
        <v>#REF!</v>
      </c>
      <c r="G33" s="28" t="e">
        <f>IF(#REF!="","",#REF!)</f>
        <v>#REF!</v>
      </c>
      <c r="H33" s="28" t="e">
        <f t="shared" si="2"/>
        <v>#REF!</v>
      </c>
    </row>
    <row r="34" spans="1:8" ht="13.5">
      <c r="A34" s="28" t="e">
        <f t="shared" si="4"/>
        <v>#REF!</v>
      </c>
      <c r="C34" s="28" t="e">
        <f t="shared" si="5"/>
        <v>#REF!</v>
      </c>
      <c r="D34" s="28" t="e">
        <f>#REF!&amp;" "&amp;#REF!</f>
        <v>#REF!</v>
      </c>
      <c r="E34" s="28" t="e">
        <f>#REF!&amp;" "&amp;#REF!</f>
        <v>#REF!</v>
      </c>
      <c r="F34" s="28" t="e">
        <f>IF(G34="","",'①申込'!$C$7)</f>
        <v>#REF!</v>
      </c>
      <c r="G34" s="28" t="e">
        <f>IF(#REF!="","",#REF!)</f>
        <v>#REF!</v>
      </c>
      <c r="H34" s="28" t="e">
        <f t="shared" si="2"/>
        <v>#REF!</v>
      </c>
    </row>
    <row r="35" spans="1:8" ht="13.5">
      <c r="A35" s="28" t="e">
        <f t="shared" si="4"/>
        <v>#REF!</v>
      </c>
      <c r="C35" s="28" t="e">
        <f t="shared" si="5"/>
        <v>#REF!</v>
      </c>
      <c r="D35" s="28" t="e">
        <f>#REF!&amp;" "&amp;#REF!</f>
        <v>#REF!</v>
      </c>
      <c r="E35" s="28" t="e">
        <f>#REF!&amp;" "&amp;#REF!</f>
        <v>#REF!</v>
      </c>
      <c r="F35" s="28" t="e">
        <f>IF(G35="","",'①申込'!$C$7)</f>
        <v>#REF!</v>
      </c>
      <c r="G35" s="28" t="e">
        <f>IF(#REF!="","",#REF!)</f>
        <v>#REF!</v>
      </c>
      <c r="H35" s="28" t="e">
        <f t="shared" si="2"/>
        <v>#REF!</v>
      </c>
    </row>
    <row r="36" spans="1:8" ht="13.5">
      <c r="A36" s="28" t="e">
        <f t="shared" si="4"/>
        <v>#REF!</v>
      </c>
      <c r="C36" s="28" t="e">
        <f t="shared" si="5"/>
        <v>#REF!</v>
      </c>
      <c r="D36" s="28" t="e">
        <f>#REF!&amp;" "&amp;#REF!</f>
        <v>#REF!</v>
      </c>
      <c r="E36" s="28" t="e">
        <f>#REF!&amp;" "&amp;#REF!</f>
        <v>#REF!</v>
      </c>
      <c r="F36" s="28" t="e">
        <f>IF(G36="","",'①申込'!$C$7)</f>
        <v>#REF!</v>
      </c>
      <c r="G36" s="28" t="e">
        <f>IF(#REF!="","",#REF!)</f>
        <v>#REF!</v>
      </c>
      <c r="H36" s="28" t="e">
        <f t="shared" si="2"/>
        <v>#REF!</v>
      </c>
    </row>
    <row r="37" spans="1:8" ht="13.5">
      <c r="A37" s="28" t="e">
        <f t="shared" si="4"/>
        <v>#REF!</v>
      </c>
      <c r="C37" s="28" t="e">
        <f t="shared" si="5"/>
        <v>#REF!</v>
      </c>
      <c r="D37" s="28" t="e">
        <f>#REF!&amp;" "&amp;#REF!</f>
        <v>#REF!</v>
      </c>
      <c r="E37" s="28" t="e">
        <f>#REF!&amp;" "&amp;#REF!</f>
        <v>#REF!</v>
      </c>
      <c r="F37" s="28" t="e">
        <f>IF(G37="","",'①申込'!$C$7)</f>
        <v>#REF!</v>
      </c>
      <c r="G37" s="28" t="e">
        <f>IF(#REF!="","",#REF!)</f>
        <v>#REF!</v>
      </c>
      <c r="H37" s="28" t="e">
        <f t="shared" si="2"/>
        <v>#REF!</v>
      </c>
    </row>
    <row r="38" spans="1:8" ht="13.5">
      <c r="A38" s="28" t="e">
        <f t="shared" si="4"/>
        <v>#REF!</v>
      </c>
      <c r="C38" s="28" t="e">
        <f t="shared" si="5"/>
        <v>#REF!</v>
      </c>
      <c r="D38" s="28" t="e">
        <f>#REF!&amp;" "&amp;#REF!</f>
        <v>#REF!</v>
      </c>
      <c r="E38" s="28" t="e">
        <f>#REF!&amp;" "&amp;#REF!</f>
        <v>#REF!</v>
      </c>
      <c r="F38" s="28" t="e">
        <f>IF(G38="","",'①申込'!$C$7)</f>
        <v>#REF!</v>
      </c>
      <c r="G38" s="28" t="e">
        <f>IF(#REF!="","",#REF!)</f>
        <v>#REF!</v>
      </c>
      <c r="H38" s="28" t="e">
        <f t="shared" si="2"/>
        <v>#REF!</v>
      </c>
    </row>
    <row r="39" spans="1:8" ht="13.5">
      <c r="A39" s="28" t="e">
        <f t="shared" si="4"/>
        <v>#REF!</v>
      </c>
      <c r="C39" s="28" t="e">
        <f t="shared" si="5"/>
        <v>#REF!</v>
      </c>
      <c r="D39" s="28" t="e">
        <f>#REF!&amp;" "&amp;#REF!</f>
        <v>#REF!</v>
      </c>
      <c r="E39" s="28" t="e">
        <f>#REF!&amp;" "&amp;#REF!</f>
        <v>#REF!</v>
      </c>
      <c r="F39" s="28" t="e">
        <f>IF(G39="","",'①申込'!$C$7)</f>
        <v>#REF!</v>
      </c>
      <c r="G39" s="28" t="e">
        <f>IF(#REF!="","",#REF!)</f>
        <v>#REF!</v>
      </c>
      <c r="H39" s="28" t="e">
        <f t="shared" si="2"/>
        <v>#REF!</v>
      </c>
    </row>
    <row r="40" spans="1:8" ht="13.5">
      <c r="A40" s="28" t="e">
        <f t="shared" si="4"/>
        <v>#REF!</v>
      </c>
      <c r="C40" s="28" t="e">
        <f t="shared" si="5"/>
        <v>#REF!</v>
      </c>
      <c r="D40" s="28" t="e">
        <f>#REF!&amp;" "&amp;#REF!</f>
        <v>#REF!</v>
      </c>
      <c r="E40" s="28" t="e">
        <f>#REF!&amp;" "&amp;#REF!</f>
        <v>#REF!</v>
      </c>
      <c r="F40" s="28" t="e">
        <f>IF(G40="","",'①申込'!$C$7)</f>
        <v>#REF!</v>
      </c>
      <c r="G40" s="28" t="e">
        <f>IF(#REF!="","",#REF!)</f>
        <v>#REF!</v>
      </c>
      <c r="H40" s="28" t="e">
        <f t="shared" si="2"/>
        <v>#REF!</v>
      </c>
    </row>
    <row r="41" spans="1:8" ht="13.5">
      <c r="A41" s="28" t="e">
        <f t="shared" si="4"/>
        <v>#REF!</v>
      </c>
      <c r="C41" s="28" t="e">
        <f t="shared" si="5"/>
        <v>#REF!</v>
      </c>
      <c r="D41" s="28" t="e">
        <f>#REF!&amp;" "&amp;#REF!</f>
        <v>#REF!</v>
      </c>
      <c r="E41" s="28" t="e">
        <f>#REF!&amp;" "&amp;#REF!</f>
        <v>#REF!</v>
      </c>
      <c r="F41" s="28" t="e">
        <f>IF(G41="","",'①申込'!$C$7)</f>
        <v>#REF!</v>
      </c>
      <c r="G41" s="28" t="e">
        <f>IF(#REF!="","",#REF!)</f>
        <v>#REF!</v>
      </c>
      <c r="H41" s="28" t="e">
        <f t="shared" si="2"/>
        <v>#REF!</v>
      </c>
    </row>
    <row r="42" spans="1:8" ht="13.5">
      <c r="A42" s="28" t="e">
        <f t="shared" si="4"/>
        <v>#REF!</v>
      </c>
      <c r="C42" s="28" t="e">
        <f t="shared" si="5"/>
        <v>#REF!</v>
      </c>
      <c r="D42" s="28" t="e">
        <f>#REF!&amp;" "&amp;#REF!</f>
        <v>#REF!</v>
      </c>
      <c r="E42" s="28" t="e">
        <f>#REF!&amp;" "&amp;#REF!</f>
        <v>#REF!</v>
      </c>
      <c r="F42" s="28" t="e">
        <f>IF(G42="","",'①申込'!$C$7)</f>
        <v>#REF!</v>
      </c>
      <c r="G42" s="28" t="e">
        <f>IF(#REF!="","",#REF!)</f>
        <v>#REF!</v>
      </c>
      <c r="H42" s="28" t="e">
        <f t="shared" si="2"/>
        <v>#REF!</v>
      </c>
    </row>
    <row r="43" spans="1:8" ht="13.5">
      <c r="A43" s="28" t="e">
        <f t="shared" si="4"/>
        <v>#REF!</v>
      </c>
      <c r="C43" s="28" t="e">
        <f t="shared" si="5"/>
        <v>#REF!</v>
      </c>
      <c r="D43" s="28" t="e">
        <f>#REF!&amp;" "&amp;#REF!</f>
        <v>#REF!</v>
      </c>
      <c r="E43" s="28" t="e">
        <f>#REF!&amp;" "&amp;#REF!</f>
        <v>#REF!</v>
      </c>
      <c r="F43" s="28" t="e">
        <f>IF(G43="","",'①申込'!$C$7)</f>
        <v>#REF!</v>
      </c>
      <c r="G43" s="28" t="e">
        <f>IF(#REF!="","",#REF!)</f>
        <v>#REF!</v>
      </c>
      <c r="H43" s="28" t="e">
        <f t="shared" si="2"/>
        <v>#REF!</v>
      </c>
    </row>
    <row r="44" spans="1:8" ht="13.5">
      <c r="A44" s="28" t="e">
        <f t="shared" si="4"/>
        <v>#REF!</v>
      </c>
      <c r="C44" s="28" t="e">
        <f t="shared" si="5"/>
        <v>#REF!</v>
      </c>
      <c r="D44" s="28" t="e">
        <f>#REF!&amp;" "&amp;#REF!</f>
        <v>#REF!</v>
      </c>
      <c r="E44" s="28" t="e">
        <f>#REF!&amp;" "&amp;#REF!</f>
        <v>#REF!</v>
      </c>
      <c r="F44" s="28" t="e">
        <f>IF(G44="","",'①申込'!$C$7)</f>
        <v>#REF!</v>
      </c>
      <c r="G44" s="28" t="e">
        <f>IF(#REF!="","",#REF!)</f>
        <v>#REF!</v>
      </c>
      <c r="H44" s="28" t="e">
        <f t="shared" si="2"/>
        <v>#REF!</v>
      </c>
    </row>
    <row r="45" spans="1:8" ht="13.5">
      <c r="A45" s="28" t="e">
        <f t="shared" si="4"/>
        <v>#REF!</v>
      </c>
      <c r="C45" s="28" t="e">
        <f t="shared" si="5"/>
        <v>#REF!</v>
      </c>
      <c r="D45" s="28" t="e">
        <f>#REF!&amp;" "&amp;#REF!</f>
        <v>#REF!</v>
      </c>
      <c r="E45" s="28" t="e">
        <f>#REF!&amp;" "&amp;#REF!</f>
        <v>#REF!</v>
      </c>
      <c r="F45" s="28" t="e">
        <f>IF(G45="","",'①申込'!$C$7)</f>
        <v>#REF!</v>
      </c>
      <c r="G45" s="28" t="e">
        <f>IF(#REF!="","",#REF!)</f>
        <v>#REF!</v>
      </c>
      <c r="H45" s="28" t="e">
        <f t="shared" si="2"/>
        <v>#REF!</v>
      </c>
    </row>
    <row r="46" spans="1:8" ht="13.5">
      <c r="A46" s="28" t="e">
        <f t="shared" si="4"/>
        <v>#REF!</v>
      </c>
      <c r="C46" s="28" t="e">
        <f t="shared" si="5"/>
        <v>#REF!</v>
      </c>
      <c r="D46" s="28" t="e">
        <f>#REF!&amp;" "&amp;#REF!</f>
        <v>#REF!</v>
      </c>
      <c r="E46" s="28" t="e">
        <f>#REF!&amp;" "&amp;#REF!</f>
        <v>#REF!</v>
      </c>
      <c r="F46" s="28" t="e">
        <f>IF(G46="","",'①申込'!$C$7)</f>
        <v>#REF!</v>
      </c>
      <c r="G46" s="28" t="e">
        <f>IF(#REF!="","",#REF!)</f>
        <v>#REF!</v>
      </c>
      <c r="H46" s="28" t="e">
        <f t="shared" si="2"/>
        <v>#REF!</v>
      </c>
    </row>
    <row r="47" spans="1:8" ht="13.5">
      <c r="A47" s="28" t="e">
        <f t="shared" si="4"/>
        <v>#REF!</v>
      </c>
      <c r="C47" s="28" t="e">
        <f t="shared" si="5"/>
        <v>#REF!</v>
      </c>
      <c r="D47" s="28" t="e">
        <f>#REF!&amp;" "&amp;#REF!</f>
        <v>#REF!</v>
      </c>
      <c r="E47" s="28" t="e">
        <f>#REF!&amp;" "&amp;#REF!</f>
        <v>#REF!</v>
      </c>
      <c r="F47" s="28" t="e">
        <f>IF(G47="","",'①申込'!$C$7)</f>
        <v>#REF!</v>
      </c>
      <c r="G47" s="28" t="e">
        <f>IF(#REF!="","",#REF!)</f>
        <v>#REF!</v>
      </c>
      <c r="H47" s="28" t="e">
        <f t="shared" si="2"/>
        <v>#REF!</v>
      </c>
    </row>
    <row r="48" spans="1:8" ht="13.5">
      <c r="A48" s="28" t="e">
        <f t="shared" si="4"/>
        <v>#REF!</v>
      </c>
      <c r="C48" s="28" t="e">
        <f t="shared" si="5"/>
        <v>#REF!</v>
      </c>
      <c r="D48" s="28" t="e">
        <f>#REF!&amp;" "&amp;#REF!</f>
        <v>#REF!</v>
      </c>
      <c r="E48" s="28" t="e">
        <f>#REF!&amp;" "&amp;#REF!</f>
        <v>#REF!</v>
      </c>
      <c r="F48" s="28" t="e">
        <f>IF(G48="","",'①申込'!$C$7)</f>
        <v>#REF!</v>
      </c>
      <c r="G48" s="28" t="e">
        <f>IF(#REF!="","",#REF!)</f>
        <v>#REF!</v>
      </c>
      <c r="H48" s="28" t="e">
        <f t="shared" si="2"/>
        <v>#REF!</v>
      </c>
    </row>
    <row r="49" spans="1:8" ht="13.5">
      <c r="A49" s="28" t="e">
        <f t="shared" si="4"/>
        <v>#REF!</v>
      </c>
      <c r="C49" s="28" t="e">
        <f t="shared" si="5"/>
        <v>#REF!</v>
      </c>
      <c r="D49" s="28" t="e">
        <f>#REF!&amp;" "&amp;#REF!</f>
        <v>#REF!</v>
      </c>
      <c r="E49" s="28" t="e">
        <f>#REF!&amp;" "&amp;#REF!</f>
        <v>#REF!</v>
      </c>
      <c r="F49" s="28" t="e">
        <f>IF(G49="","",'①申込'!$C$7)</f>
        <v>#REF!</v>
      </c>
      <c r="G49" s="28" t="e">
        <f>IF(#REF!="","",#REF!)</f>
        <v>#REF!</v>
      </c>
      <c r="H49" s="28" t="e">
        <f t="shared" si="2"/>
        <v>#REF!</v>
      </c>
    </row>
    <row r="50" spans="1:8" ht="13.5">
      <c r="A50" s="28" t="e">
        <f t="shared" si="4"/>
        <v>#REF!</v>
      </c>
      <c r="C50" s="28" t="e">
        <f t="shared" si="5"/>
        <v>#REF!</v>
      </c>
      <c r="D50" s="28" t="e">
        <f>#REF!&amp;" "&amp;#REF!</f>
        <v>#REF!</v>
      </c>
      <c r="E50" s="28" t="e">
        <f>#REF!&amp;" "&amp;#REF!</f>
        <v>#REF!</v>
      </c>
      <c r="F50" s="28" t="e">
        <f>IF(G50="","",'①申込'!$C$7)</f>
        <v>#REF!</v>
      </c>
      <c r="G50" s="28" t="e">
        <f>IF(#REF!="","",#REF!)</f>
        <v>#REF!</v>
      </c>
      <c r="H50" s="28" t="e">
        <f t="shared" si="2"/>
        <v>#REF!</v>
      </c>
    </row>
    <row r="51" spans="1:8" ht="13.5">
      <c r="A51" s="28" t="e">
        <f t="shared" si="4"/>
        <v>#REF!</v>
      </c>
      <c r="C51" s="28" t="e">
        <f t="shared" si="5"/>
        <v>#REF!</v>
      </c>
      <c r="D51" s="28" t="e">
        <f>#REF!&amp;" "&amp;#REF!</f>
        <v>#REF!</v>
      </c>
      <c r="E51" s="28" t="e">
        <f>#REF!&amp;" "&amp;#REF!</f>
        <v>#REF!</v>
      </c>
      <c r="F51" s="28" t="e">
        <f>IF(G51="","",'①申込'!$C$7)</f>
        <v>#REF!</v>
      </c>
      <c r="G51" s="28" t="e">
        <f>IF(#REF!="","",#REF!)</f>
        <v>#REF!</v>
      </c>
      <c r="H51" s="28" t="e">
        <f t="shared" si="2"/>
        <v>#REF!</v>
      </c>
    </row>
    <row r="52" spans="1:8" ht="13.5">
      <c r="A52" s="28" t="e">
        <f t="shared" si="4"/>
        <v>#REF!</v>
      </c>
      <c r="C52" s="28" t="e">
        <f t="shared" si="5"/>
        <v>#REF!</v>
      </c>
      <c r="D52" s="28" t="e">
        <f>#REF!&amp;" "&amp;#REF!</f>
        <v>#REF!</v>
      </c>
      <c r="E52" s="28" t="e">
        <f>#REF!&amp;" "&amp;#REF!</f>
        <v>#REF!</v>
      </c>
      <c r="F52" s="28" t="e">
        <f>IF(G52="","",'①申込'!$C$7)</f>
        <v>#REF!</v>
      </c>
      <c r="G52" s="28" t="e">
        <f>IF(#REF!="","",#REF!)</f>
        <v>#REF!</v>
      </c>
      <c r="H52" s="28" t="e">
        <f t="shared" si="2"/>
        <v>#REF!</v>
      </c>
    </row>
    <row r="53" spans="1:8" ht="13.5">
      <c r="A53" s="28" t="e">
        <f t="shared" si="4"/>
        <v>#REF!</v>
      </c>
      <c r="C53" s="28" t="e">
        <f t="shared" si="5"/>
        <v>#REF!</v>
      </c>
      <c r="D53" s="28" t="e">
        <f>#REF!&amp;" "&amp;#REF!</f>
        <v>#REF!</v>
      </c>
      <c r="E53" s="28" t="e">
        <f>#REF!&amp;" "&amp;#REF!</f>
        <v>#REF!</v>
      </c>
      <c r="F53" s="28" t="e">
        <f>IF(G53="","",'①申込'!$C$7)</f>
        <v>#REF!</v>
      </c>
      <c r="G53" s="28" t="e">
        <f>IF(#REF!="","",#REF!)</f>
        <v>#REF!</v>
      </c>
      <c r="H53" s="28" t="e">
        <f t="shared" si="2"/>
        <v>#REF!</v>
      </c>
    </row>
    <row r="54" spans="1:8" ht="13.5">
      <c r="A54" s="28" t="e">
        <f t="shared" si="4"/>
        <v>#REF!</v>
      </c>
      <c r="C54" s="28" t="e">
        <f t="shared" si="5"/>
        <v>#REF!</v>
      </c>
      <c r="D54" s="28" t="e">
        <f>#REF!&amp;" "&amp;#REF!</f>
        <v>#REF!</v>
      </c>
      <c r="E54" s="28" t="e">
        <f>#REF!&amp;" "&amp;#REF!</f>
        <v>#REF!</v>
      </c>
      <c r="F54" s="28" t="e">
        <f>IF(G54="","",'①申込'!$C$7)</f>
        <v>#REF!</v>
      </c>
      <c r="G54" s="28" t="e">
        <f>IF(#REF!="","",#REF!)</f>
        <v>#REF!</v>
      </c>
      <c r="H54" s="28" t="e">
        <f t="shared" si="2"/>
        <v>#REF!</v>
      </c>
    </row>
    <row r="55" spans="1:8" ht="13.5">
      <c r="A55" s="28" t="e">
        <f t="shared" si="4"/>
        <v>#REF!</v>
      </c>
      <c r="C55" s="28" t="e">
        <f t="shared" si="5"/>
        <v>#REF!</v>
      </c>
      <c r="D55" s="28" t="e">
        <f>#REF!&amp;" "&amp;#REF!</f>
        <v>#REF!</v>
      </c>
      <c r="E55" s="28" t="e">
        <f>#REF!&amp;" "&amp;#REF!</f>
        <v>#REF!</v>
      </c>
      <c r="F55" s="28" t="e">
        <f>IF(G55="","",'①申込'!$C$7)</f>
        <v>#REF!</v>
      </c>
      <c r="G55" s="28" t="e">
        <f>IF(#REF!="","",#REF!)</f>
        <v>#REF!</v>
      </c>
      <c r="H55" s="28" t="e">
        <f t="shared" si="2"/>
        <v>#REF!</v>
      </c>
    </row>
    <row r="56" spans="1:8" ht="13.5">
      <c r="A56" s="28" t="e">
        <f t="shared" si="4"/>
        <v>#REF!</v>
      </c>
      <c r="C56" s="28" t="e">
        <f t="shared" si="5"/>
        <v>#REF!</v>
      </c>
      <c r="D56" s="28" t="e">
        <f>#REF!&amp;" "&amp;#REF!</f>
        <v>#REF!</v>
      </c>
      <c r="E56" s="28" t="e">
        <f>#REF!&amp;" "&amp;#REF!</f>
        <v>#REF!</v>
      </c>
      <c r="F56" s="28" t="e">
        <f>IF(G56="","",'①申込'!$C$7)</f>
        <v>#REF!</v>
      </c>
      <c r="G56" s="28" t="e">
        <f>IF(#REF!="","",#REF!)</f>
        <v>#REF!</v>
      </c>
      <c r="H56" s="28" t="e">
        <f t="shared" si="2"/>
        <v>#REF!</v>
      </c>
    </row>
    <row r="57" spans="1:8" ht="13.5">
      <c r="A57" s="28" t="e">
        <f t="shared" si="4"/>
        <v>#REF!</v>
      </c>
      <c r="C57" s="28" t="e">
        <f t="shared" si="5"/>
        <v>#REF!</v>
      </c>
      <c r="D57" s="28" t="e">
        <f>#REF!&amp;" "&amp;#REF!</f>
        <v>#REF!</v>
      </c>
      <c r="E57" s="28" t="e">
        <f>#REF!&amp;" "&amp;#REF!</f>
        <v>#REF!</v>
      </c>
      <c r="F57" s="28" t="e">
        <f>IF(G57="","",'①申込'!$C$7)</f>
        <v>#REF!</v>
      </c>
      <c r="G57" s="28" t="e">
        <f>IF(#REF!="","",#REF!)</f>
        <v>#REF!</v>
      </c>
      <c r="H57" s="28" t="e">
        <f t="shared" si="2"/>
        <v>#REF!</v>
      </c>
    </row>
    <row r="58" spans="1:8" ht="13.5">
      <c r="A58" s="28" t="e">
        <f t="shared" si="4"/>
        <v>#REF!</v>
      </c>
      <c r="C58" s="28" t="e">
        <f t="shared" si="5"/>
        <v>#REF!</v>
      </c>
      <c r="D58" s="28" t="e">
        <f>#REF!&amp;" "&amp;#REF!</f>
        <v>#REF!</v>
      </c>
      <c r="E58" s="28" t="e">
        <f>#REF!&amp;" "&amp;#REF!</f>
        <v>#REF!</v>
      </c>
      <c r="F58" s="28" t="e">
        <f>IF(G58="","",'①申込'!$C$7)</f>
        <v>#REF!</v>
      </c>
      <c r="G58" s="28" t="e">
        <f>IF(#REF!="","",#REF!)</f>
        <v>#REF!</v>
      </c>
      <c r="H58" s="28" t="e">
        <f t="shared" si="2"/>
        <v>#REF!</v>
      </c>
    </row>
    <row r="59" spans="1:8" ht="13.5">
      <c r="A59" s="28" t="e">
        <f t="shared" si="4"/>
        <v>#REF!</v>
      </c>
      <c r="C59" s="28" t="e">
        <f t="shared" si="5"/>
        <v>#REF!</v>
      </c>
      <c r="D59" s="28" t="e">
        <f>#REF!&amp;" "&amp;#REF!</f>
        <v>#REF!</v>
      </c>
      <c r="E59" s="28" t="e">
        <f>#REF!&amp;" "&amp;#REF!</f>
        <v>#REF!</v>
      </c>
      <c r="F59" s="28" t="e">
        <f>IF(G59="","",'①申込'!$C$7)</f>
        <v>#REF!</v>
      </c>
      <c r="G59" s="28" t="e">
        <f>IF(#REF!="","",#REF!)</f>
        <v>#REF!</v>
      </c>
      <c r="H59" s="28" t="e">
        <f t="shared" si="2"/>
        <v>#REF!</v>
      </c>
    </row>
    <row r="60" spans="1:8" ht="13.5">
      <c r="A60" s="28" t="e">
        <f t="shared" si="4"/>
        <v>#REF!</v>
      </c>
      <c r="C60" s="28" t="e">
        <f t="shared" si="5"/>
        <v>#REF!</v>
      </c>
      <c r="D60" s="28" t="e">
        <f>#REF!&amp;" "&amp;#REF!</f>
        <v>#REF!</v>
      </c>
      <c r="E60" s="28" t="e">
        <f>#REF!&amp;" "&amp;#REF!</f>
        <v>#REF!</v>
      </c>
      <c r="F60" s="28" t="e">
        <f>IF(G60="","",'①申込'!$C$7)</f>
        <v>#REF!</v>
      </c>
      <c r="G60" s="28" t="e">
        <f>IF(#REF!="","",#REF!)</f>
        <v>#REF!</v>
      </c>
      <c r="H60" s="28" t="e">
        <f t="shared" si="2"/>
        <v>#REF!</v>
      </c>
    </row>
    <row r="61" spans="1:8" ht="13.5">
      <c r="A61" s="28" t="e">
        <f t="shared" si="4"/>
        <v>#REF!</v>
      </c>
      <c r="C61" s="28" t="e">
        <f t="shared" si="5"/>
        <v>#REF!</v>
      </c>
      <c r="D61" s="28" t="e">
        <f>#REF!&amp;" "&amp;#REF!</f>
        <v>#REF!</v>
      </c>
      <c r="E61" s="28" t="e">
        <f>#REF!&amp;" "&amp;#REF!</f>
        <v>#REF!</v>
      </c>
      <c r="F61" s="28" t="e">
        <f>IF(G61="","",'①申込'!$C$7)</f>
        <v>#REF!</v>
      </c>
      <c r="G61" s="28" t="e">
        <f>IF(#REF!="","",#REF!)</f>
        <v>#REF!</v>
      </c>
      <c r="H61" s="28" t="e">
        <f t="shared" si="2"/>
        <v>#REF!</v>
      </c>
    </row>
    <row r="62" spans="1:8" ht="13.5">
      <c r="A62" s="28" t="e">
        <f t="shared" si="4"/>
        <v>#REF!</v>
      </c>
      <c r="C62" s="28" t="e">
        <f t="shared" si="5"/>
        <v>#REF!</v>
      </c>
      <c r="D62" s="28" t="e">
        <f>#REF!&amp;" "&amp;#REF!</f>
        <v>#REF!</v>
      </c>
      <c r="E62" s="28" t="e">
        <f>#REF!&amp;" "&amp;#REF!</f>
        <v>#REF!</v>
      </c>
      <c r="F62" s="28" t="e">
        <f>IF(G62="","",'①申込'!$C$7)</f>
        <v>#REF!</v>
      </c>
      <c r="G62" s="28" t="e">
        <f>IF(#REF!="","",#REF!)</f>
        <v>#REF!</v>
      </c>
      <c r="H62" s="28" t="e">
        <f t="shared" si="2"/>
        <v>#REF!</v>
      </c>
    </row>
    <row r="63" spans="1:8" ht="13.5">
      <c r="A63" s="28" t="e">
        <f aca="true" t="shared" si="6" ref="A63:A69">IF(OR($A$2="",G63=""),"",$A$2)</f>
        <v>#REF!</v>
      </c>
      <c r="C63" s="28" t="e">
        <f t="shared" si="5"/>
        <v>#REF!</v>
      </c>
      <c r="D63" s="28" t="e">
        <f>#REF!&amp;" "&amp;#REF!</f>
        <v>#REF!</v>
      </c>
      <c r="E63" s="28" t="e">
        <f>#REF!&amp;" "&amp;#REF!</f>
        <v>#REF!</v>
      </c>
      <c r="F63" s="28" t="e">
        <f>IF(G63="","",'①申込'!$C$7)</f>
        <v>#REF!</v>
      </c>
      <c r="G63" s="28" t="e">
        <f>IF(#REF!="","",#REF!)</f>
        <v>#REF!</v>
      </c>
      <c r="H63" s="28" t="e">
        <f t="shared" si="2"/>
        <v>#REF!</v>
      </c>
    </row>
    <row r="64" spans="1:8" ht="13.5">
      <c r="A64" s="28" t="e">
        <f t="shared" si="6"/>
        <v>#REF!</v>
      </c>
      <c r="C64" s="28" t="e">
        <f t="shared" si="5"/>
        <v>#REF!</v>
      </c>
      <c r="D64" s="28" t="e">
        <f>#REF!&amp;" "&amp;#REF!</f>
        <v>#REF!</v>
      </c>
      <c r="E64" s="28" t="e">
        <f>#REF!&amp;" "&amp;#REF!</f>
        <v>#REF!</v>
      </c>
      <c r="F64" s="28" t="e">
        <f>IF(G64="","",'①申込'!$C$7)</f>
        <v>#REF!</v>
      </c>
      <c r="G64" s="28" t="e">
        <f>IF(#REF!="","",#REF!)</f>
        <v>#REF!</v>
      </c>
      <c r="H64" s="28" t="e">
        <f t="shared" si="2"/>
        <v>#REF!</v>
      </c>
    </row>
    <row r="65" spans="1:8" ht="13.5">
      <c r="A65" s="28" t="e">
        <f t="shared" si="6"/>
        <v>#REF!</v>
      </c>
      <c r="C65" s="28" t="e">
        <f t="shared" si="5"/>
        <v>#REF!</v>
      </c>
      <c r="D65" s="28" t="e">
        <f>#REF!&amp;" "&amp;#REF!</f>
        <v>#REF!</v>
      </c>
      <c r="E65" s="28" t="e">
        <f>#REF!&amp;" "&amp;#REF!</f>
        <v>#REF!</v>
      </c>
      <c r="F65" s="28" t="e">
        <f>IF(G65="","",'①申込'!$C$7)</f>
        <v>#REF!</v>
      </c>
      <c r="G65" s="28" t="e">
        <f>IF(#REF!="","",#REF!)</f>
        <v>#REF!</v>
      </c>
      <c r="H65" s="28" t="e">
        <f t="shared" si="2"/>
        <v>#REF!</v>
      </c>
    </row>
    <row r="66" spans="1:8" ht="13.5">
      <c r="A66" s="28" t="e">
        <f t="shared" si="6"/>
        <v>#REF!</v>
      </c>
      <c r="C66" s="28" t="e">
        <f t="shared" si="5"/>
        <v>#REF!</v>
      </c>
      <c r="D66" s="28" t="e">
        <f>#REF!&amp;" "&amp;#REF!</f>
        <v>#REF!</v>
      </c>
      <c r="E66" s="28" t="e">
        <f>#REF!&amp;" "&amp;#REF!</f>
        <v>#REF!</v>
      </c>
      <c r="F66" s="28" t="e">
        <f>IF(G66="","",'①申込'!$C$7)</f>
        <v>#REF!</v>
      </c>
      <c r="G66" s="28" t="e">
        <f>IF(#REF!="","",#REF!)</f>
        <v>#REF!</v>
      </c>
      <c r="H66" s="28" t="e">
        <f t="shared" si="2"/>
        <v>#REF!</v>
      </c>
    </row>
    <row r="67" spans="1:8" ht="13.5">
      <c r="A67" s="28" t="e">
        <f t="shared" si="6"/>
        <v>#REF!</v>
      </c>
      <c r="C67" s="28" t="e">
        <f t="shared" si="5"/>
        <v>#REF!</v>
      </c>
      <c r="D67" s="28" t="e">
        <f>#REF!&amp;" "&amp;#REF!</f>
        <v>#REF!</v>
      </c>
      <c r="E67" s="28" t="e">
        <f>#REF!&amp;" "&amp;#REF!</f>
        <v>#REF!</v>
      </c>
      <c r="F67" s="28" t="e">
        <f>IF(G67="","",'①申込'!$C$7)</f>
        <v>#REF!</v>
      </c>
      <c r="G67" s="28" t="e">
        <f>IF(#REF!="","",#REF!)</f>
        <v>#REF!</v>
      </c>
      <c r="H67" s="28" t="e">
        <f>IF(G67="","","中学3km")</f>
        <v>#REF!</v>
      </c>
    </row>
    <row r="68" spans="1:8" ht="13.5">
      <c r="A68" s="28" t="e">
        <f t="shared" si="6"/>
        <v>#REF!</v>
      </c>
      <c r="C68" s="28" t="e">
        <f t="shared" si="5"/>
        <v>#REF!</v>
      </c>
      <c r="D68" s="28" t="e">
        <f>#REF!&amp;" "&amp;#REF!</f>
        <v>#REF!</v>
      </c>
      <c r="E68" s="28" t="e">
        <f>#REF!&amp;" "&amp;#REF!</f>
        <v>#REF!</v>
      </c>
      <c r="F68" s="28" t="e">
        <f>IF(G68="","",'①申込'!$C$7)</f>
        <v>#REF!</v>
      </c>
      <c r="G68" s="28" t="e">
        <f>IF(#REF!="","",#REF!)</f>
        <v>#REF!</v>
      </c>
      <c r="H68" s="28" t="e">
        <f>IF(G68="","","中学3km")</f>
        <v>#REF!</v>
      </c>
    </row>
    <row r="69" spans="1:8" ht="13.5">
      <c r="A69" s="28" t="e">
        <f t="shared" si="6"/>
        <v>#REF!</v>
      </c>
      <c r="C69" s="28" t="e">
        <f t="shared" si="5"/>
        <v>#REF!</v>
      </c>
      <c r="D69" s="28" t="e">
        <f>#REF!&amp;" "&amp;#REF!</f>
        <v>#REF!</v>
      </c>
      <c r="E69" s="28" t="e">
        <f>#REF!&amp;" "&amp;#REF!</f>
        <v>#REF!</v>
      </c>
      <c r="F69" s="28" t="e">
        <f>IF(G69="","",'①申込'!$C$7)</f>
        <v>#REF!</v>
      </c>
      <c r="G69" s="28" t="e">
        <f>IF(#REF!="","",#REF!)</f>
        <v>#REF!</v>
      </c>
      <c r="H69" s="28" t="e">
        <f>IF(G69="","","中学3km")</f>
        <v>#REF!</v>
      </c>
    </row>
  </sheetData>
  <sheetProtection/>
  <conditionalFormatting sqref="D2:D69">
    <cfRule type="expression" priority="1" dxfId="12" stopIfTrue="1">
      <formula>COUNTIF($D$2:$D$69,D2)&gt;1</formula>
    </cfRule>
  </conditionalFormatting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showGridLines="0" view="pageBreakPreview" zoomScaleSheetLayoutView="100" zoomScalePageLayoutView="0" workbookViewId="0" topLeftCell="A1">
      <selection activeCell="E57" sqref="E57"/>
    </sheetView>
  </sheetViews>
  <sheetFormatPr defaultColWidth="9.00390625" defaultRowHeight="13.5"/>
  <cols>
    <col min="1" max="1" width="7.625" style="33" customWidth="1"/>
    <col min="2" max="3" width="26.625" style="1" customWidth="1"/>
    <col min="4" max="5" width="11.625" style="1" customWidth="1"/>
    <col min="6" max="6" width="6.625" style="1" customWidth="1"/>
    <col min="7" max="7" width="6.625" style="2" customWidth="1"/>
    <col min="8" max="8" width="7.625" style="33" customWidth="1"/>
    <col min="9" max="10" width="26.625" style="1" customWidth="1"/>
    <col min="11" max="12" width="11.625" style="1" customWidth="1"/>
    <col min="13" max="16384" width="9.00390625" style="1" customWidth="1"/>
  </cols>
  <sheetData>
    <row r="1" ht="13.5">
      <c r="A1" s="33" t="s">
        <v>63</v>
      </c>
    </row>
    <row r="3" spans="1:12" ht="25.5">
      <c r="A3" s="140" t="s">
        <v>91</v>
      </c>
      <c r="B3" s="140"/>
      <c r="C3" s="140"/>
      <c r="D3" s="140"/>
      <c r="E3" s="140"/>
      <c r="F3" s="140"/>
      <c r="G3" s="141"/>
      <c r="H3" s="141"/>
      <c r="I3" s="141"/>
      <c r="J3" s="141"/>
      <c r="K3" s="141"/>
      <c r="L3" s="141"/>
    </row>
    <row r="5" ht="14.25" thickBot="1"/>
    <row r="6" spans="1:10" ht="24.75" customHeight="1">
      <c r="A6" s="34" t="s">
        <v>62</v>
      </c>
      <c r="B6" s="35" t="s">
        <v>7</v>
      </c>
      <c r="C6" s="36" t="s">
        <v>33</v>
      </c>
      <c r="H6" s="34" t="s">
        <v>62</v>
      </c>
      <c r="I6" s="35" t="s">
        <v>7</v>
      </c>
      <c r="J6" s="36" t="s">
        <v>33</v>
      </c>
    </row>
    <row r="7" spans="1:10" ht="49.5" customHeight="1" thickBot="1">
      <c r="A7" s="64">
        <v>1</v>
      </c>
      <c r="B7" s="37">
        <f>IF('③男子紹介'!C3="","",'③男子紹介'!C3)</f>
      </c>
      <c r="C7" s="38" t="str">
        <f>IF('③男子紹介'!B5="","",'③男子紹介'!B5&amp;"　印")</f>
        <v>　　　　印</v>
      </c>
      <c r="H7" s="64"/>
      <c r="I7" s="37">
        <f>IF('③男子紹介'!H3="","",'③男子紹介'!H3)</f>
      </c>
      <c r="J7" s="38" t="str">
        <f>IF('③男子紹介'!G5="","",'③男子紹介'!G5&amp;"　印")</f>
        <v>　　　　印</v>
      </c>
    </row>
    <row r="8" spans="3:10" ht="13.5">
      <c r="C8" s="26"/>
      <c r="J8" s="26"/>
    </row>
    <row r="10" spans="1:12" ht="14.25" thickBot="1">
      <c r="A10" s="142"/>
      <c r="B10" s="142"/>
      <c r="C10" s="142"/>
      <c r="D10" s="142"/>
      <c r="E10" s="142"/>
      <c r="F10" s="50"/>
      <c r="G10" s="50"/>
      <c r="H10" s="142"/>
      <c r="I10" s="142"/>
      <c r="J10" s="142"/>
      <c r="K10" s="142"/>
      <c r="L10" s="142"/>
    </row>
    <row r="11" spans="1:12" ht="24.75" customHeight="1">
      <c r="A11" s="39" t="s">
        <v>53</v>
      </c>
      <c r="B11" s="35" t="s">
        <v>54</v>
      </c>
      <c r="C11" s="35" t="s">
        <v>56</v>
      </c>
      <c r="D11" s="35" t="s">
        <v>4</v>
      </c>
      <c r="E11" s="40" t="s">
        <v>55</v>
      </c>
      <c r="F11" s="16"/>
      <c r="G11" s="16"/>
      <c r="H11" s="39" t="s">
        <v>53</v>
      </c>
      <c r="I11" s="35" t="s">
        <v>54</v>
      </c>
      <c r="J11" s="35" t="s">
        <v>56</v>
      </c>
      <c r="K11" s="35" t="s">
        <v>4</v>
      </c>
      <c r="L11" s="40" t="s">
        <v>55</v>
      </c>
    </row>
    <row r="12" spans="1:12" ht="49.5" customHeight="1">
      <c r="A12" s="41">
        <v>1</v>
      </c>
      <c r="B12" s="42" t="str">
        <f>IF('③男子紹介'!B6="","",'③男子紹介'!B6)</f>
        <v>　　　</v>
      </c>
      <c r="C12" s="42">
        <f>IF(AND('②男子登録'!E9="",'②男子登録'!F9=""),"",'②男子登録'!E9&amp;"　"&amp;'②男子登録'!F9)</f>
      </c>
      <c r="D12" s="43">
        <f>IF('③男子紹介'!D6="","",'③男子紹介'!D6)</f>
      </c>
      <c r="E12" s="44"/>
      <c r="F12" s="63"/>
      <c r="G12" s="63"/>
      <c r="H12" s="41">
        <v>1</v>
      </c>
      <c r="I12" s="42" t="str">
        <f>IF('③男子紹介'!G6="","",'③男子紹介'!G6)</f>
        <v>　　　</v>
      </c>
      <c r="J12" s="42">
        <f>IF(AND('②男子登録'!N9="",'②男子登録'!O9=""),"",'②男子登録'!N9&amp;"　"&amp;'②男子登録'!O9)</f>
      </c>
      <c r="K12" s="42">
        <f>IF('③男子紹介'!I6="","",'③男子紹介'!I6)</f>
      </c>
      <c r="L12" s="44"/>
    </row>
    <row r="13" spans="1:12" ht="49.5" customHeight="1">
      <c r="A13" s="41">
        <v>2</v>
      </c>
      <c r="B13" s="42" t="str">
        <f>IF('③男子紹介'!B7="","",'③男子紹介'!B7)</f>
        <v>　　　</v>
      </c>
      <c r="C13" s="42">
        <f>IF(AND('②男子登録'!E10="",'②男子登録'!F10=""),"",'②男子登録'!E10&amp;"　"&amp;'②男子登録'!F10)</f>
      </c>
      <c r="D13" s="43">
        <f>IF('③男子紹介'!D7="","",'③男子紹介'!D7)</f>
      </c>
      <c r="E13" s="44"/>
      <c r="F13" s="63"/>
      <c r="G13" s="63"/>
      <c r="H13" s="41">
        <v>2</v>
      </c>
      <c r="I13" s="42" t="str">
        <f>IF('③男子紹介'!G7="","",'③男子紹介'!G7)</f>
        <v>　　　</v>
      </c>
      <c r="J13" s="42">
        <f>IF(AND('②男子登録'!N10="",'②男子登録'!O10=""),"",'②男子登録'!N10&amp;"　"&amp;'②男子登録'!O10)</f>
      </c>
      <c r="K13" s="42">
        <f>IF('③男子紹介'!I7="","",'③男子紹介'!I7)</f>
      </c>
      <c r="L13" s="44"/>
    </row>
    <row r="14" spans="1:12" ht="49.5" customHeight="1">
      <c r="A14" s="41">
        <v>3</v>
      </c>
      <c r="B14" s="42" t="str">
        <f>IF('③男子紹介'!B8="","",'③男子紹介'!B8)</f>
        <v>　　　</v>
      </c>
      <c r="C14" s="42">
        <f>IF(AND('②男子登録'!E11="",'②男子登録'!F11=""),"",'②男子登録'!E11&amp;"　"&amp;'②男子登録'!F11)</f>
      </c>
      <c r="D14" s="43">
        <f>IF('③男子紹介'!D8="","",'③男子紹介'!D8)</f>
      </c>
      <c r="E14" s="44"/>
      <c r="F14" s="63"/>
      <c r="G14" s="63"/>
      <c r="H14" s="41">
        <v>3</v>
      </c>
      <c r="I14" s="42" t="str">
        <f>IF('③男子紹介'!G8="","",'③男子紹介'!G8)</f>
        <v>　　　</v>
      </c>
      <c r="J14" s="42">
        <f>IF(AND('②男子登録'!N11="",'②男子登録'!O11=""),"",'②男子登録'!N11&amp;"　"&amp;'②男子登録'!O11)</f>
      </c>
      <c r="K14" s="42">
        <f>IF('③男子紹介'!I8="","",'③男子紹介'!I8)</f>
      </c>
      <c r="L14" s="44"/>
    </row>
    <row r="15" spans="1:12" ht="49.5" customHeight="1">
      <c r="A15" s="41">
        <v>4</v>
      </c>
      <c r="B15" s="42" t="str">
        <f>IF('③男子紹介'!B9="","",'③男子紹介'!B9)</f>
        <v>　　　</v>
      </c>
      <c r="C15" s="42">
        <f>IF(AND('②男子登録'!E12="",'②男子登録'!F12=""),"",'②男子登録'!E12&amp;"　"&amp;'②男子登録'!F12)</f>
      </c>
      <c r="D15" s="43">
        <f>IF('③男子紹介'!D9="","",'③男子紹介'!D9)</f>
      </c>
      <c r="E15" s="44"/>
      <c r="F15" s="63"/>
      <c r="G15" s="63"/>
      <c r="H15" s="41">
        <v>4</v>
      </c>
      <c r="I15" s="42" t="str">
        <f>IF('③男子紹介'!G9="","",'③男子紹介'!G9)</f>
        <v>　　　</v>
      </c>
      <c r="J15" s="42">
        <f>IF(AND('②男子登録'!N12="",'②男子登録'!O12=""),"",'②男子登録'!N12&amp;"　"&amp;'②男子登録'!O12)</f>
      </c>
      <c r="K15" s="42">
        <f>IF('③男子紹介'!I9="","",'③男子紹介'!I9)</f>
      </c>
      <c r="L15" s="44"/>
    </row>
    <row r="16" spans="1:12" ht="49.5" customHeight="1">
      <c r="A16" s="41">
        <v>5</v>
      </c>
      <c r="B16" s="42" t="str">
        <f>IF('③男子紹介'!B10="","",'③男子紹介'!B10)</f>
        <v>　　　</v>
      </c>
      <c r="C16" s="42">
        <f>IF(AND('②男子登録'!E13="",'②男子登録'!F13=""),"",'②男子登録'!E13&amp;"　"&amp;'②男子登録'!F13)</f>
      </c>
      <c r="D16" s="43">
        <f>IF('③男子紹介'!D10="","",'③男子紹介'!D10)</f>
      </c>
      <c r="E16" s="44"/>
      <c r="F16" s="63"/>
      <c r="G16" s="63"/>
      <c r="H16" s="41">
        <v>5</v>
      </c>
      <c r="I16" s="42" t="str">
        <f>IF('③男子紹介'!G10="","",'③男子紹介'!G10)</f>
        <v>　　　</v>
      </c>
      <c r="J16" s="42">
        <f>IF(AND('②男子登録'!N13="",'②男子登録'!O13=""),"",'②男子登録'!N13&amp;"　"&amp;'②男子登録'!O13)</f>
      </c>
      <c r="K16" s="42">
        <f>IF('③男子紹介'!I10="","",'③男子紹介'!I10)</f>
      </c>
      <c r="L16" s="44"/>
    </row>
    <row r="17" spans="1:12" ht="49.5" customHeight="1">
      <c r="A17" s="41">
        <v>6</v>
      </c>
      <c r="B17" s="42" t="str">
        <f>IF('③男子紹介'!B11="","",'③男子紹介'!B11)</f>
        <v>　　　</v>
      </c>
      <c r="C17" s="42">
        <f>IF(AND('②男子登録'!E14="",'②男子登録'!F14=""),"",'②男子登録'!E14&amp;"　"&amp;'②男子登録'!F14)</f>
      </c>
      <c r="D17" s="43">
        <f>IF('③男子紹介'!D11="","",'③男子紹介'!D11)</f>
      </c>
      <c r="E17" s="44"/>
      <c r="F17" s="63"/>
      <c r="G17" s="63"/>
      <c r="H17" s="41">
        <v>6</v>
      </c>
      <c r="I17" s="42" t="str">
        <f>IF('③男子紹介'!G11="","",'③男子紹介'!G11)</f>
        <v>　　　</v>
      </c>
      <c r="J17" s="42">
        <f>IF(AND('②男子登録'!N14="",'②男子登録'!O14=""),"",'②男子登録'!N14&amp;"　"&amp;'②男子登録'!O14)</f>
      </c>
      <c r="K17" s="42">
        <f>IF('③男子紹介'!I11="","",'③男子紹介'!I11)</f>
      </c>
      <c r="L17" s="44"/>
    </row>
    <row r="18" spans="1:12" ht="49.5" customHeight="1">
      <c r="A18" s="41">
        <v>7</v>
      </c>
      <c r="B18" s="42" t="str">
        <f>IF('③男子紹介'!B12="","",'③男子紹介'!B12)</f>
        <v>　　　</v>
      </c>
      <c r="C18" s="42">
        <f>IF(AND('②男子登録'!E15="",'②男子登録'!F15=""),"",'②男子登録'!E15&amp;"　"&amp;'②男子登録'!F15)</f>
      </c>
      <c r="D18" s="43">
        <f>IF('③男子紹介'!D12="","",'③男子紹介'!D12)</f>
      </c>
      <c r="E18" s="44"/>
      <c r="F18" s="63"/>
      <c r="G18" s="63"/>
      <c r="H18" s="41">
        <v>7</v>
      </c>
      <c r="I18" s="42" t="str">
        <f>IF('③男子紹介'!G12="","",'③男子紹介'!G12)</f>
        <v>　　　</v>
      </c>
      <c r="J18" s="42">
        <f>IF(AND('②男子登録'!N15="",'②男子登録'!O15=""),"",'②男子登録'!N15&amp;"　"&amp;'②男子登録'!O15)</f>
      </c>
      <c r="K18" s="42">
        <f>IF('③男子紹介'!I12="","",'③男子紹介'!I12)</f>
      </c>
      <c r="L18" s="44"/>
    </row>
    <row r="19" spans="1:12" ht="49.5" customHeight="1">
      <c r="A19" s="41">
        <v>8</v>
      </c>
      <c r="B19" s="42" t="str">
        <f>IF('③男子紹介'!B13="","",'③男子紹介'!B13)</f>
        <v>　　　</v>
      </c>
      <c r="C19" s="42">
        <f>IF(AND('②男子登録'!E16="",'②男子登録'!F16=""),"",'②男子登録'!E16&amp;"　"&amp;'②男子登録'!F16)</f>
      </c>
      <c r="D19" s="43">
        <f>IF('③男子紹介'!D13="","",'③男子紹介'!D13)</f>
      </c>
      <c r="E19" s="44"/>
      <c r="F19" s="63"/>
      <c r="G19" s="63"/>
      <c r="H19" s="41">
        <v>8</v>
      </c>
      <c r="I19" s="42" t="str">
        <f>IF('③男子紹介'!G13="","",'③男子紹介'!G13)</f>
        <v>　　　</v>
      </c>
      <c r="J19" s="42">
        <f>IF(AND('②男子登録'!N16="",'②男子登録'!O16=""),"",'②男子登録'!N16&amp;"　"&amp;'②男子登録'!O16)</f>
      </c>
      <c r="K19" s="42">
        <f>IF('③男子紹介'!I13="","",'③男子紹介'!I13)</f>
      </c>
      <c r="L19" s="44"/>
    </row>
    <row r="20" spans="1:12" ht="49.5" customHeight="1">
      <c r="A20" s="65">
        <v>9</v>
      </c>
      <c r="B20" s="42" t="str">
        <f>IF('③男子紹介'!B14="","",'③男子紹介'!B14)</f>
        <v>　　　</v>
      </c>
      <c r="C20" s="42">
        <f>IF(AND('②男子登録'!E17="",'②男子登録'!F17=""),"",'②男子登録'!E17&amp;"　"&amp;'②男子登録'!F17)</f>
      </c>
      <c r="D20" s="43">
        <f>IF('③男子紹介'!D14="","",'③男子紹介'!D14)</f>
      </c>
      <c r="E20" s="66"/>
      <c r="F20" s="63"/>
      <c r="G20" s="63"/>
      <c r="H20" s="41">
        <v>9</v>
      </c>
      <c r="I20" s="42" t="str">
        <f>IF('③男子紹介'!G14="","",'③男子紹介'!G14)</f>
        <v>　　　</v>
      </c>
      <c r="J20" s="42">
        <f>IF(AND('②男子登録'!N17="",'②男子登録'!O17=""),"",'②男子登録'!N17&amp;"　"&amp;'②男子登録'!O17)</f>
      </c>
      <c r="K20" s="42">
        <f>IF('③男子紹介'!I14="","",'③男子紹介'!I14)</f>
      </c>
      <c r="L20" s="44"/>
    </row>
    <row r="21" spans="1:12" ht="49.5" customHeight="1" thickBot="1">
      <c r="A21" s="45">
        <v>10</v>
      </c>
      <c r="B21" s="46" t="str">
        <f>IF('③男子紹介'!B15="","",'③男子紹介'!B15)</f>
        <v>　　　</v>
      </c>
      <c r="C21" s="46">
        <f>IF(AND('②男子登録'!E18="",'②男子登録'!F18=""),"",'②男子登録'!E18&amp;"　"&amp;'②男子登録'!F18)</f>
      </c>
      <c r="D21" s="47">
        <f>IF('③男子紹介'!D15="","",'③男子紹介'!D15)</f>
      </c>
      <c r="E21" s="48"/>
      <c r="F21" s="63"/>
      <c r="G21" s="63"/>
      <c r="H21" s="68">
        <v>10</v>
      </c>
      <c r="I21" s="46" t="str">
        <f>IF('③男子紹介'!G15="","",'③男子紹介'!G15)</f>
        <v>　　　</v>
      </c>
      <c r="J21" s="46">
        <f>IF(AND('②男子登録'!N18="",'②男子登録'!O18=""),"",'②男子登録'!N18&amp;"　"&amp;'②男子登録'!O18)</f>
      </c>
      <c r="K21" s="46">
        <f>IF('③男子紹介'!I15="","",'③男子紹介'!I15)</f>
      </c>
      <c r="L21" s="67"/>
    </row>
    <row r="24" spans="1:12" ht="39.75" customHeight="1">
      <c r="A24" s="49"/>
      <c r="B24" s="49"/>
      <c r="C24" s="49"/>
      <c r="D24" s="49"/>
      <c r="E24" s="55" t="s">
        <v>100</v>
      </c>
      <c r="F24" s="143" t="s">
        <v>99</v>
      </c>
      <c r="G24" s="143"/>
      <c r="H24" s="143"/>
      <c r="I24" s="143"/>
      <c r="J24" s="143"/>
      <c r="K24" s="143"/>
      <c r="L24" s="143"/>
    </row>
  </sheetData>
  <sheetProtection/>
  <mergeCells count="4">
    <mergeCell ref="A3:L3"/>
    <mergeCell ref="A10:E10"/>
    <mergeCell ref="H10:L10"/>
    <mergeCell ref="F24:L24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SheetLayoutView="100" zoomScalePageLayoutView="0" workbookViewId="0" topLeftCell="B1">
      <selection activeCell="C7" sqref="C7"/>
    </sheetView>
  </sheetViews>
  <sheetFormatPr defaultColWidth="9.00390625" defaultRowHeight="13.5"/>
  <cols>
    <col min="1" max="1" width="7.625" style="33" customWidth="1"/>
    <col min="2" max="3" width="26.625" style="1" customWidth="1"/>
    <col min="4" max="5" width="11.625" style="1" customWidth="1"/>
    <col min="6" max="6" width="6.625" style="1" customWidth="1"/>
    <col min="7" max="7" width="6.625" style="2" customWidth="1"/>
    <col min="8" max="8" width="7.625" style="33" customWidth="1"/>
    <col min="9" max="10" width="26.625" style="1" customWidth="1"/>
    <col min="11" max="12" width="11.625" style="1" customWidth="1"/>
    <col min="13" max="16384" width="9.00390625" style="1" customWidth="1"/>
  </cols>
  <sheetData>
    <row r="1" ht="13.5">
      <c r="A1" s="33" t="s">
        <v>63</v>
      </c>
    </row>
    <row r="3" spans="1:12" ht="25.5">
      <c r="A3" s="140" t="s">
        <v>92</v>
      </c>
      <c r="B3" s="140"/>
      <c r="C3" s="140"/>
      <c r="D3" s="140"/>
      <c r="E3" s="140"/>
      <c r="F3" s="140"/>
      <c r="G3" s="141"/>
      <c r="H3" s="141"/>
      <c r="I3" s="141"/>
      <c r="J3" s="141"/>
      <c r="K3" s="141"/>
      <c r="L3" s="141"/>
    </row>
    <row r="5" ht="14.25" thickBot="1"/>
    <row r="6" spans="1:10" ht="24.75" customHeight="1">
      <c r="A6" s="34" t="s">
        <v>61</v>
      </c>
      <c r="B6" s="35" t="s">
        <v>7</v>
      </c>
      <c r="C6" s="36" t="s">
        <v>33</v>
      </c>
      <c r="H6" s="34" t="s">
        <v>62</v>
      </c>
      <c r="I6" s="35" t="s">
        <v>7</v>
      </c>
      <c r="J6" s="36" t="s">
        <v>33</v>
      </c>
    </row>
    <row r="7" spans="1:10" ht="49.5" customHeight="1" thickBot="1">
      <c r="A7" s="64"/>
      <c r="B7" s="37">
        <f>IF('③女子紹介'!C3="","",'③女子紹介'!C3)</f>
      </c>
      <c r="C7" s="38">
        <f>IF('③女子紹介'!B5="","",'③女子紹介'!B5&amp;"")</f>
      </c>
      <c r="H7" s="64"/>
      <c r="I7" s="37">
        <f>IF('③女子紹介'!H3="","",'③女子紹介'!H3)</f>
      </c>
      <c r="J7" s="38">
        <f>IF('③女子紹介'!G5="","",'③女子紹介'!G5&amp;"")</f>
      </c>
    </row>
    <row r="8" spans="3:10" ht="13.5">
      <c r="C8" s="26"/>
      <c r="J8" s="26"/>
    </row>
    <row r="10" spans="1:12" ht="14.25" thickBot="1">
      <c r="A10" s="142"/>
      <c r="B10" s="142"/>
      <c r="C10" s="142"/>
      <c r="D10" s="142"/>
      <c r="E10" s="142"/>
      <c r="F10" s="50"/>
      <c r="G10" s="50"/>
      <c r="H10" s="142"/>
      <c r="I10" s="142"/>
      <c r="J10" s="142"/>
      <c r="K10" s="142"/>
      <c r="L10" s="142"/>
    </row>
    <row r="11" spans="1:12" ht="24.75" customHeight="1">
      <c r="A11" s="39" t="s">
        <v>53</v>
      </c>
      <c r="B11" s="35" t="s">
        <v>54</v>
      </c>
      <c r="C11" s="35" t="s">
        <v>56</v>
      </c>
      <c r="D11" s="35" t="s">
        <v>4</v>
      </c>
      <c r="E11" s="40" t="s">
        <v>55</v>
      </c>
      <c r="F11" s="16"/>
      <c r="G11" s="16"/>
      <c r="H11" s="39" t="s">
        <v>53</v>
      </c>
      <c r="I11" s="35" t="s">
        <v>54</v>
      </c>
      <c r="J11" s="35" t="s">
        <v>56</v>
      </c>
      <c r="K11" s="35" t="s">
        <v>4</v>
      </c>
      <c r="L11" s="40" t="s">
        <v>55</v>
      </c>
    </row>
    <row r="12" spans="1:12" ht="49.5" customHeight="1">
      <c r="A12" s="41">
        <v>1</v>
      </c>
      <c r="B12" s="42" t="str">
        <f>IF('③女子紹介'!B6="","",'③女子紹介'!B6)</f>
        <v>　　　</v>
      </c>
      <c r="C12" s="42">
        <f>IF(AND('②女子登録'!E9="",'②女子登録'!F9=""),"",'②女子登録'!E9&amp;"　"&amp;'②女子登録'!F9)</f>
      </c>
      <c r="D12" s="43">
        <f>IF('③女子紹介'!D6="","",'③女子紹介'!D6)</f>
      </c>
      <c r="E12" s="44"/>
      <c r="F12" s="63"/>
      <c r="G12" s="63"/>
      <c r="H12" s="41">
        <v>1</v>
      </c>
      <c r="I12" s="42" t="str">
        <f>IF('③女子紹介'!G6="","",'③女子紹介'!G6)</f>
        <v>　　　</v>
      </c>
      <c r="J12" s="42">
        <f>IF(AND('②女子登録'!N9="",'②女子登録'!O9=""),"",'②女子登録'!N9&amp;"　"&amp;'②女子登録'!O9)</f>
      </c>
      <c r="K12" s="42">
        <f>IF('③女子紹介'!I6="","",'③女子紹介'!I6)</f>
      </c>
      <c r="L12" s="44"/>
    </row>
    <row r="13" spans="1:12" ht="49.5" customHeight="1">
      <c r="A13" s="41">
        <v>2</v>
      </c>
      <c r="B13" s="42" t="str">
        <f>IF('③女子紹介'!B7="","",'③女子紹介'!B7)</f>
        <v>　　　</v>
      </c>
      <c r="C13" s="42">
        <f>IF(AND('②女子登録'!E10="",'②女子登録'!F10=""),"",'②女子登録'!E10&amp;"　"&amp;'②女子登録'!F10)</f>
      </c>
      <c r="D13" s="43">
        <f>IF('③女子紹介'!D7="","",'③女子紹介'!D7)</f>
      </c>
      <c r="E13" s="44"/>
      <c r="F13" s="63"/>
      <c r="G13" s="63"/>
      <c r="H13" s="41">
        <v>2</v>
      </c>
      <c r="I13" s="42" t="str">
        <f>IF('③女子紹介'!G7="","",'③女子紹介'!G7)</f>
        <v>　　　</v>
      </c>
      <c r="J13" s="42">
        <f>IF(AND('②女子登録'!N10="",'②女子登録'!O10=""),"",'②女子登録'!N10&amp;"　"&amp;'②女子登録'!O10)</f>
      </c>
      <c r="K13" s="43">
        <f>IF('③女子紹介'!I7="","",'③女子紹介'!I7)</f>
      </c>
      <c r="L13" s="44"/>
    </row>
    <row r="14" spans="1:12" ht="49.5" customHeight="1">
      <c r="A14" s="41">
        <v>3</v>
      </c>
      <c r="B14" s="42" t="str">
        <f>IF('③女子紹介'!B8="","",'③女子紹介'!B8)</f>
        <v>　　　</v>
      </c>
      <c r="C14" s="42">
        <f>IF(AND('②女子登録'!E11="",'②女子登録'!F11=""),"",'②女子登録'!E11&amp;"　"&amp;'②女子登録'!F11)</f>
      </c>
      <c r="D14" s="43">
        <f>IF('③女子紹介'!D8="","",'③女子紹介'!D8)</f>
      </c>
      <c r="E14" s="44"/>
      <c r="F14" s="63"/>
      <c r="G14" s="63"/>
      <c r="H14" s="41">
        <v>3</v>
      </c>
      <c r="I14" s="42" t="str">
        <f>IF('③女子紹介'!G8="","",'③女子紹介'!G8)</f>
        <v>　　　</v>
      </c>
      <c r="J14" s="42">
        <f>IF(AND('②女子登録'!N11="",'②女子登録'!O11=""),"",'②女子登録'!N11&amp;"　"&amp;'②女子登録'!O11)</f>
      </c>
      <c r="K14" s="43">
        <f>IF('③女子紹介'!I8="","",'③女子紹介'!I8)</f>
      </c>
      <c r="L14" s="44"/>
    </row>
    <row r="15" spans="1:12" ht="49.5" customHeight="1">
      <c r="A15" s="41">
        <v>4</v>
      </c>
      <c r="B15" s="42" t="str">
        <f>IF('③女子紹介'!B9="","",'③女子紹介'!B9)</f>
        <v>　　　</v>
      </c>
      <c r="C15" s="42">
        <f>IF(AND('②女子登録'!E12="",'②女子登録'!F12=""),"",'②女子登録'!E12&amp;"　"&amp;'②女子登録'!F12)</f>
      </c>
      <c r="D15" s="43">
        <f>IF('③女子紹介'!D9="","",'③女子紹介'!D9)</f>
      </c>
      <c r="E15" s="44"/>
      <c r="F15" s="63"/>
      <c r="G15" s="63"/>
      <c r="H15" s="41">
        <v>4</v>
      </c>
      <c r="I15" s="42" t="str">
        <f>IF('③女子紹介'!G9="","",'③女子紹介'!G9)</f>
        <v>　　　</v>
      </c>
      <c r="J15" s="42">
        <f>IF(AND('②女子登録'!N12="",'②女子登録'!O12=""),"",'②女子登録'!N12&amp;"　"&amp;'②女子登録'!O12)</f>
      </c>
      <c r="K15" s="43">
        <f>IF('③女子紹介'!I9="","",'③女子紹介'!I9)</f>
      </c>
      <c r="L15" s="44"/>
    </row>
    <row r="16" spans="1:12" ht="49.5" customHeight="1">
      <c r="A16" s="41">
        <v>5</v>
      </c>
      <c r="B16" s="42" t="str">
        <f>IF('③女子紹介'!B10="","",'③女子紹介'!B10)</f>
        <v>　　　</v>
      </c>
      <c r="C16" s="42">
        <f>IF(AND('②女子登録'!E13="",'②女子登録'!F13=""),"",'②女子登録'!E13&amp;"　"&amp;'②女子登録'!F13)</f>
      </c>
      <c r="D16" s="43">
        <f>IF('③女子紹介'!D10="","",'③女子紹介'!D10)</f>
      </c>
      <c r="E16" s="44"/>
      <c r="F16" s="63"/>
      <c r="G16" s="63"/>
      <c r="H16" s="41">
        <v>5</v>
      </c>
      <c r="I16" s="42" t="str">
        <f>IF('③女子紹介'!G10="","",'③女子紹介'!G10)</f>
        <v>　　　</v>
      </c>
      <c r="J16" s="42">
        <f>IF(AND('②女子登録'!N13="",'②女子登録'!O13=""),"",'②女子登録'!N13&amp;"　"&amp;'②女子登録'!O13)</f>
      </c>
      <c r="K16" s="43">
        <f>IF('③女子紹介'!I10="","",'③女子紹介'!I10)</f>
      </c>
      <c r="L16" s="44"/>
    </row>
    <row r="17" spans="1:12" ht="49.5" customHeight="1">
      <c r="A17" s="41">
        <v>6</v>
      </c>
      <c r="B17" s="42" t="str">
        <f>IF('③女子紹介'!B11="","",'③女子紹介'!B11)</f>
        <v>　　　</v>
      </c>
      <c r="C17" s="42">
        <f>IF(AND('②女子登録'!E14="",'②女子登録'!F14=""),"",'②女子登録'!E14&amp;"　"&amp;'②女子登録'!F14)</f>
      </c>
      <c r="D17" s="43">
        <f>IF('③女子紹介'!D11="","",'③女子紹介'!D11)</f>
      </c>
      <c r="E17" s="44"/>
      <c r="F17" s="63"/>
      <c r="G17" s="63"/>
      <c r="H17" s="41">
        <v>6</v>
      </c>
      <c r="I17" s="42" t="str">
        <f>IF('③女子紹介'!G11="","",'③女子紹介'!G11)</f>
        <v>　　　</v>
      </c>
      <c r="J17" s="42">
        <f>IF(AND('②女子登録'!N14="",'②女子登録'!O14=""),"",'②女子登録'!N14&amp;"　"&amp;'②女子登録'!O14)</f>
      </c>
      <c r="K17" s="43">
        <f>IF('③女子紹介'!I11="","",'③女子紹介'!I11)</f>
      </c>
      <c r="L17" s="44"/>
    </row>
    <row r="18" spans="1:12" ht="49.5" customHeight="1">
      <c r="A18" s="41">
        <v>7</v>
      </c>
      <c r="B18" s="42" t="str">
        <f>IF('③女子紹介'!B12="","",'③女子紹介'!B12)</f>
        <v>　　　</v>
      </c>
      <c r="C18" s="42">
        <f>IF(AND('②女子登録'!E15="",'②女子登録'!F15=""),"",'②女子登録'!E15&amp;"　"&amp;'②女子登録'!F15)</f>
      </c>
      <c r="D18" s="43">
        <f>IF('③女子紹介'!D12="","",'③女子紹介'!D12)</f>
      </c>
      <c r="E18" s="44"/>
      <c r="F18" s="63"/>
      <c r="G18" s="63"/>
      <c r="H18" s="41">
        <v>7</v>
      </c>
      <c r="I18" s="42" t="str">
        <f>IF('③女子紹介'!G12="","",'③女子紹介'!G12)</f>
        <v>　　　</v>
      </c>
      <c r="J18" s="42">
        <f>IF(AND('②女子登録'!N15="",'②女子登録'!O15=""),"",'②女子登録'!N15&amp;"　"&amp;'②女子登録'!O15)</f>
      </c>
      <c r="K18" s="43">
        <f>IF('③女子紹介'!I12="","",'③女子紹介'!I12)</f>
      </c>
      <c r="L18" s="44"/>
    </row>
    <row r="19" spans="1:12" ht="49.5" customHeight="1" thickBot="1">
      <c r="A19" s="45">
        <v>8</v>
      </c>
      <c r="B19" s="46" t="str">
        <f>IF('③女子紹介'!B13="","",'③女子紹介'!B13)</f>
        <v>　　　</v>
      </c>
      <c r="C19" s="46">
        <f>IF(AND('②女子登録'!E16="",'②女子登録'!F16=""),"",'②女子登録'!E16&amp;"　"&amp;'②女子登録'!F16)</f>
      </c>
      <c r="D19" s="47">
        <f>IF('③女子紹介'!D13="","",'③女子紹介'!D13)</f>
      </c>
      <c r="E19" s="48"/>
      <c r="F19" s="63"/>
      <c r="G19" s="63"/>
      <c r="H19" s="45">
        <v>8</v>
      </c>
      <c r="I19" s="46" t="str">
        <f>IF('③女子紹介'!G13="","",'③女子紹介'!G13)</f>
        <v>　　　</v>
      </c>
      <c r="J19" s="46">
        <f>IF(AND('②女子登録'!N16="",'②女子登録'!O16=""),"",'②女子登録'!N16&amp;"　"&amp;'②女子登録'!O16)</f>
      </c>
      <c r="K19" s="47">
        <f>IF('③女子紹介'!I13="","",'③女子紹介'!I13)</f>
      </c>
      <c r="L19" s="48"/>
    </row>
    <row r="22" spans="1:12" ht="39.75" customHeight="1">
      <c r="A22" s="49"/>
      <c r="B22" s="49"/>
      <c r="C22" s="49"/>
      <c r="D22" s="49"/>
      <c r="E22" s="55" t="s">
        <v>100</v>
      </c>
      <c r="F22" s="143" t="s">
        <v>99</v>
      </c>
      <c r="G22" s="143"/>
      <c r="H22" s="143"/>
      <c r="I22" s="143"/>
      <c r="J22" s="143"/>
      <c r="K22" s="143"/>
      <c r="L22" s="143"/>
    </row>
  </sheetData>
  <sheetProtection/>
  <mergeCells count="4">
    <mergeCell ref="A3:L3"/>
    <mergeCell ref="A10:E10"/>
    <mergeCell ref="H10:L10"/>
    <mergeCell ref="F22:L2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6384" width="9.00390625" style="28" customWidth="1"/>
  </cols>
  <sheetData>
    <row r="1" spans="1:15" ht="13.5">
      <c r="A1" s="28" t="s">
        <v>37</v>
      </c>
      <c r="B1" s="28" t="s">
        <v>38</v>
      </c>
      <c r="C1" s="28" t="s">
        <v>39</v>
      </c>
      <c r="D1" s="28" t="s">
        <v>40</v>
      </c>
      <c r="E1" s="28" t="s">
        <v>41</v>
      </c>
      <c r="F1" s="28" t="s">
        <v>42</v>
      </c>
      <c r="G1" s="28" t="s">
        <v>43</v>
      </c>
      <c r="H1" s="28" t="s">
        <v>44</v>
      </c>
      <c r="I1" s="28" t="s">
        <v>45</v>
      </c>
      <c r="J1" s="28" t="s">
        <v>46</v>
      </c>
      <c r="K1" s="28" t="s">
        <v>47</v>
      </c>
      <c r="L1" s="28" t="s">
        <v>48</v>
      </c>
      <c r="M1" s="28" t="s">
        <v>49</v>
      </c>
      <c r="N1" s="28" t="s">
        <v>50</v>
      </c>
      <c r="O1" s="28" t="s">
        <v>51</v>
      </c>
    </row>
    <row r="2" spans="3:8" ht="13.5">
      <c r="C2" s="28">
        <f>IF(G2="","",1)</f>
      </c>
      <c r="D2" s="28" t="str">
        <f>'②男子登録'!C9&amp;" "&amp;'②男子登録'!D9</f>
        <v> </v>
      </c>
      <c r="E2" s="28" t="str">
        <f>'②男子登録'!E9&amp;" "&amp;'②男子登録'!F9</f>
        <v> </v>
      </c>
      <c r="F2" s="28">
        <f>IF(G2="","",'①申込'!$C$7)</f>
      </c>
      <c r="G2" s="28">
        <f>IF('②男子登録'!G9="","",'②男子登録'!G9)</f>
      </c>
      <c r="H2" s="28">
        <f>IF(G2="","","中学3km")</f>
      </c>
    </row>
    <row r="3" spans="1:8" ht="13.5">
      <c r="A3" s="28">
        <f>IF(OR($A$2="",G3=""),"",$A$2)</f>
      </c>
      <c r="C3" s="28">
        <f aca="true" t="shared" si="0" ref="C3:C30">IF(G3="","",1)</f>
      </c>
      <c r="D3" s="28" t="str">
        <f>'②男子登録'!C10&amp;" "&amp;'②男子登録'!D10</f>
        <v> </v>
      </c>
      <c r="E3" s="28" t="str">
        <f>'②男子登録'!E10&amp;" "&amp;'②男子登録'!F10</f>
        <v> </v>
      </c>
      <c r="F3" s="28">
        <f>IF(G3="","",'①申込'!$C$7)</f>
      </c>
      <c r="G3" s="28">
        <f>IF('②男子登録'!G10="","",'②男子登録'!G10)</f>
      </c>
      <c r="H3" s="28">
        <f aca="true" t="shared" si="1" ref="H3:H66">IF(G3="","","中学3km")</f>
      </c>
    </row>
    <row r="4" spans="1:8" ht="13.5">
      <c r="A4" s="28">
        <f aca="true" t="shared" si="2" ref="A4:A31">IF(OR($A$2="",G4=""),"",$A$2)</f>
      </c>
      <c r="C4" s="28">
        <f t="shared" si="0"/>
      </c>
      <c r="D4" s="28" t="str">
        <f>'②男子登録'!C11&amp;" "&amp;'②男子登録'!D11</f>
        <v> </v>
      </c>
      <c r="E4" s="28" t="str">
        <f>'②男子登録'!E11&amp;" "&amp;'②男子登録'!F11</f>
        <v> </v>
      </c>
      <c r="F4" s="28">
        <f>IF(G4="","",'①申込'!$C$7)</f>
      </c>
      <c r="G4" s="28">
        <f>IF('②男子登録'!G11="","",'②男子登録'!G11)</f>
      </c>
      <c r="H4" s="28">
        <f t="shared" si="1"/>
      </c>
    </row>
    <row r="5" spans="1:8" ht="13.5">
      <c r="A5" s="28">
        <f t="shared" si="2"/>
      </c>
      <c r="C5" s="28">
        <f t="shared" si="0"/>
      </c>
      <c r="D5" s="28" t="str">
        <f>'②男子登録'!C12&amp;" "&amp;'②男子登録'!D12</f>
        <v> </v>
      </c>
      <c r="E5" s="28" t="str">
        <f>'②男子登録'!E12&amp;" "&amp;'②男子登録'!F12</f>
        <v> </v>
      </c>
      <c r="F5" s="28">
        <f>IF(G5="","",'①申込'!$C$7)</f>
      </c>
      <c r="G5" s="28">
        <f>IF('②男子登録'!G12="","",'②男子登録'!G12)</f>
      </c>
      <c r="H5" s="28">
        <f t="shared" si="1"/>
      </c>
    </row>
    <row r="6" spans="1:8" ht="13.5">
      <c r="A6" s="28">
        <f t="shared" si="2"/>
      </c>
      <c r="C6" s="28">
        <f t="shared" si="0"/>
      </c>
      <c r="D6" s="28" t="str">
        <f>'②男子登録'!C13&amp;" "&amp;'②男子登録'!D13</f>
        <v> </v>
      </c>
      <c r="E6" s="28" t="str">
        <f>'②男子登録'!E13&amp;" "&amp;'②男子登録'!F13</f>
        <v> </v>
      </c>
      <c r="F6" s="28">
        <f>IF(G6="","",'①申込'!$C$7)</f>
      </c>
      <c r="G6" s="28">
        <f>IF('②男子登録'!G13="","",'②男子登録'!G13)</f>
      </c>
      <c r="H6" s="28">
        <f t="shared" si="1"/>
      </c>
    </row>
    <row r="7" spans="1:8" ht="13.5">
      <c r="A7" s="28">
        <f t="shared" si="2"/>
      </c>
      <c r="C7" s="28">
        <f t="shared" si="0"/>
      </c>
      <c r="D7" s="28" t="str">
        <f>'②男子登録'!C14&amp;" "&amp;'②男子登録'!D14</f>
        <v> </v>
      </c>
      <c r="E7" s="28" t="str">
        <f>'②男子登録'!E14&amp;" "&amp;'②男子登録'!F14</f>
        <v> </v>
      </c>
      <c r="F7" s="28">
        <f>IF(G7="","",'①申込'!$C$7)</f>
      </c>
      <c r="G7" s="28">
        <f>IF('②男子登録'!G14="","",'②男子登録'!G14)</f>
      </c>
      <c r="H7" s="28">
        <f t="shared" si="1"/>
      </c>
    </row>
    <row r="8" spans="1:8" ht="13.5">
      <c r="A8" s="28">
        <f t="shared" si="2"/>
      </c>
      <c r="C8" s="28">
        <f t="shared" si="0"/>
      </c>
      <c r="D8" s="28" t="str">
        <f>'②男子登録'!C15&amp;" "&amp;'②男子登録'!D15</f>
        <v> </v>
      </c>
      <c r="E8" s="28" t="str">
        <f>'②男子登録'!E15&amp;" "&amp;'②男子登録'!F15</f>
        <v> </v>
      </c>
      <c r="F8" s="28">
        <f>IF(G8="","",'①申込'!$C$7)</f>
      </c>
      <c r="G8" s="28">
        <f>IF('②男子登録'!G15="","",'②男子登録'!G15)</f>
      </c>
      <c r="H8" s="28">
        <f t="shared" si="1"/>
      </c>
    </row>
    <row r="9" spans="1:8" ht="13.5">
      <c r="A9" s="28">
        <f t="shared" si="2"/>
      </c>
      <c r="C9" s="28">
        <f t="shared" si="0"/>
      </c>
      <c r="D9" s="28" t="str">
        <f>'②男子登録'!C16&amp;" "&amp;'②男子登録'!D16</f>
        <v> </v>
      </c>
      <c r="E9" s="28" t="str">
        <f>'②男子登録'!E16&amp;" "&amp;'②男子登録'!F16</f>
        <v> </v>
      </c>
      <c r="F9" s="28">
        <f>IF(G9="","",'①申込'!$C$7)</f>
      </c>
      <c r="G9" s="28">
        <f>IF('②男子登録'!G16="","",'②男子登録'!G16)</f>
      </c>
      <c r="H9" s="28">
        <f t="shared" si="1"/>
      </c>
    </row>
    <row r="10" spans="1:8" ht="13.5">
      <c r="A10" s="28">
        <f t="shared" si="2"/>
      </c>
      <c r="C10" s="28">
        <f t="shared" si="0"/>
      </c>
      <c r="D10" s="28" t="str">
        <f>'②男子登録'!C17&amp;" "&amp;'②男子登録'!D17</f>
        <v> </v>
      </c>
      <c r="E10" s="28" t="str">
        <f>'②男子登録'!E17&amp;" "&amp;'②男子登録'!F17</f>
        <v> </v>
      </c>
      <c r="F10" s="28">
        <f>IF(G10="","",'①申込'!$C$7)</f>
      </c>
      <c r="G10" s="28">
        <f>IF('②男子登録'!G17="","",'②男子登録'!G17)</f>
      </c>
      <c r="H10" s="28">
        <f t="shared" si="1"/>
      </c>
    </row>
    <row r="11" spans="1:8" ht="13.5">
      <c r="A11" s="28">
        <f t="shared" si="2"/>
      </c>
      <c r="B11" s="31"/>
      <c r="C11" s="28">
        <f t="shared" si="0"/>
      </c>
      <c r="D11" s="28" t="str">
        <f>'②男子登録'!L9&amp;" "&amp;'②男子登録'!M9</f>
        <v> </v>
      </c>
      <c r="E11" s="28" t="str">
        <f>'②男子登録'!N9&amp;" "&amp;'②男子登録'!O9</f>
        <v> </v>
      </c>
      <c r="F11" s="28">
        <f>IF(G11="","",'①申込'!$C$7)</f>
      </c>
      <c r="G11" s="28">
        <f>IF('②男子登録'!P9="","",'②男子登録'!P9)</f>
      </c>
      <c r="H11" s="28">
        <f t="shared" si="1"/>
      </c>
    </row>
    <row r="12" spans="1:8" ht="13.5">
      <c r="A12" s="28">
        <f t="shared" si="2"/>
      </c>
      <c r="B12" s="31"/>
      <c r="C12" s="28">
        <f t="shared" si="0"/>
      </c>
      <c r="D12" s="28" t="str">
        <f>'②男子登録'!L10&amp;" "&amp;'②男子登録'!M10</f>
        <v> </v>
      </c>
      <c r="E12" s="28" t="str">
        <f>'②男子登録'!N10&amp;" "&amp;'②男子登録'!O10</f>
        <v> </v>
      </c>
      <c r="F12" s="28">
        <f>IF(G12="","",'①申込'!$C$7)</f>
      </c>
      <c r="G12" s="28">
        <f>IF('②男子登録'!P10="","",'②男子登録'!P10)</f>
      </c>
      <c r="H12" s="28">
        <f t="shared" si="1"/>
      </c>
    </row>
    <row r="13" spans="1:8" ht="13.5">
      <c r="A13" s="28">
        <f t="shared" si="2"/>
      </c>
      <c r="B13" s="31"/>
      <c r="C13" s="28">
        <f t="shared" si="0"/>
      </c>
      <c r="D13" s="28" t="str">
        <f>'②男子登録'!L11&amp;" "&amp;'②男子登録'!M11</f>
        <v> </v>
      </c>
      <c r="E13" s="28" t="str">
        <f>'②男子登録'!N11&amp;" "&amp;'②男子登録'!O11</f>
        <v> </v>
      </c>
      <c r="F13" s="28">
        <f>IF(G13="","",'①申込'!$C$7)</f>
      </c>
      <c r="G13" s="28">
        <f>IF('②男子登録'!P11="","",'②男子登録'!P11)</f>
      </c>
      <c r="H13" s="28">
        <f t="shared" si="1"/>
      </c>
    </row>
    <row r="14" spans="1:8" ht="13.5">
      <c r="A14" s="28">
        <f t="shared" si="2"/>
      </c>
      <c r="B14" s="31"/>
      <c r="C14" s="28">
        <f t="shared" si="0"/>
      </c>
      <c r="D14" s="28" t="str">
        <f>'②男子登録'!L12&amp;" "&amp;'②男子登録'!M12</f>
        <v> </v>
      </c>
      <c r="E14" s="28" t="str">
        <f>'②男子登録'!N12&amp;" "&amp;'②男子登録'!O12</f>
        <v> </v>
      </c>
      <c r="F14" s="28">
        <f>IF(G14="","",'①申込'!$C$7)</f>
      </c>
      <c r="G14" s="28">
        <f>IF('②男子登録'!P12="","",'②男子登録'!P12)</f>
      </c>
      <c r="H14" s="28">
        <f t="shared" si="1"/>
      </c>
    </row>
    <row r="15" spans="1:8" ht="13.5">
      <c r="A15" s="28">
        <f t="shared" si="2"/>
      </c>
      <c r="B15" s="31"/>
      <c r="C15" s="28">
        <f t="shared" si="0"/>
      </c>
      <c r="D15" s="28" t="str">
        <f>'②男子登録'!L13&amp;" "&amp;'②男子登録'!M13</f>
        <v> </v>
      </c>
      <c r="E15" s="28" t="str">
        <f>'②男子登録'!N13&amp;" "&amp;'②男子登録'!O13</f>
        <v> </v>
      </c>
      <c r="F15" s="28">
        <f>IF(G15="","",'①申込'!$C$7)</f>
      </c>
      <c r="G15" s="28">
        <f>IF('②男子登録'!P13="","",'②男子登録'!P13)</f>
      </c>
      <c r="H15" s="28">
        <f t="shared" si="1"/>
      </c>
    </row>
    <row r="16" spans="1:8" ht="13.5">
      <c r="A16" s="28">
        <f t="shared" si="2"/>
      </c>
      <c r="B16" s="31"/>
      <c r="C16" s="28">
        <f t="shared" si="0"/>
      </c>
      <c r="D16" s="28" t="str">
        <f>'②男子登録'!L14&amp;" "&amp;'②男子登録'!M14</f>
        <v> </v>
      </c>
      <c r="E16" s="28" t="str">
        <f>'②男子登録'!N14&amp;" "&amp;'②男子登録'!O14</f>
        <v> </v>
      </c>
      <c r="F16" s="28">
        <f>IF(G16="","",'①申込'!$C$7)</f>
      </c>
      <c r="G16" s="28">
        <f>IF('②男子登録'!P14="","",'②男子登録'!P14)</f>
      </c>
      <c r="H16" s="28">
        <f t="shared" si="1"/>
      </c>
    </row>
    <row r="17" spans="1:8" ht="13.5">
      <c r="A17" s="28">
        <f t="shared" si="2"/>
      </c>
      <c r="B17" s="31"/>
      <c r="C17" s="28">
        <f t="shared" si="0"/>
      </c>
      <c r="D17" s="28" t="str">
        <f>'②男子登録'!L15&amp;" "&amp;'②男子登録'!M15</f>
        <v> </v>
      </c>
      <c r="E17" s="28" t="str">
        <f>'②男子登録'!N15&amp;" "&amp;'②男子登録'!O15</f>
        <v> </v>
      </c>
      <c r="F17" s="28">
        <f>IF(G17="","",'①申込'!$C$7)</f>
      </c>
      <c r="G17" s="28">
        <f>IF('②男子登録'!P15="","",'②男子登録'!P15)</f>
      </c>
      <c r="H17" s="28">
        <f t="shared" si="1"/>
      </c>
    </row>
    <row r="18" spans="1:8" ht="13.5">
      <c r="A18" s="28">
        <f t="shared" si="2"/>
      </c>
      <c r="B18" s="31"/>
      <c r="C18" s="28">
        <f t="shared" si="0"/>
      </c>
      <c r="D18" s="28" t="str">
        <f>'②男子登録'!L16&amp;" "&amp;'②男子登録'!M16</f>
        <v> </v>
      </c>
      <c r="E18" s="28" t="str">
        <f>'②男子登録'!N16&amp;" "&amp;'②男子登録'!O16</f>
        <v> </v>
      </c>
      <c r="F18" s="28">
        <f>IF(G18="","",'①申込'!$C$7)</f>
      </c>
      <c r="G18" s="28">
        <f>IF('②男子登録'!P16="","",'②男子登録'!P16)</f>
      </c>
      <c r="H18" s="28">
        <f t="shared" si="1"/>
      </c>
    </row>
    <row r="19" spans="1:8" ht="13.5">
      <c r="A19" s="28">
        <f t="shared" si="2"/>
      </c>
      <c r="B19" s="31"/>
      <c r="C19" s="28">
        <f t="shared" si="0"/>
      </c>
      <c r="D19" s="28" t="str">
        <f>'②男子登録'!L17&amp;" "&amp;'②男子登録'!M17</f>
        <v> </v>
      </c>
      <c r="E19" s="28" t="str">
        <f>'②男子登録'!N17&amp;" "&amp;'②男子登録'!O17</f>
        <v> </v>
      </c>
      <c r="F19" s="28">
        <f>IF(G19="","",'①申込'!$C$7)</f>
      </c>
      <c r="G19" s="28">
        <f>IF('②男子登録'!P17="","",'②男子登録'!P17)</f>
      </c>
      <c r="H19" s="28">
        <f t="shared" si="1"/>
      </c>
    </row>
    <row r="20" spans="1:8" ht="13.5">
      <c r="A20" s="28" t="e">
        <f t="shared" si="2"/>
        <v>#REF!</v>
      </c>
      <c r="C20" s="28" t="e">
        <f t="shared" si="0"/>
        <v>#REF!</v>
      </c>
      <c r="D20" s="28" t="e">
        <f>#REF!&amp;" "&amp;#REF!</f>
        <v>#REF!</v>
      </c>
      <c r="E20" s="28" t="e">
        <f>#REF!&amp;" "&amp;#REF!</f>
        <v>#REF!</v>
      </c>
      <c r="F20" s="28" t="e">
        <f>IF(G20="","",'①申込'!$C$7)</f>
        <v>#REF!</v>
      </c>
      <c r="G20" s="28" t="e">
        <f>IF(#REF!="","",#REF!)</f>
        <v>#REF!</v>
      </c>
      <c r="H20" s="28" t="e">
        <f t="shared" si="1"/>
        <v>#REF!</v>
      </c>
    </row>
    <row r="21" spans="1:8" ht="13.5">
      <c r="A21" s="28" t="e">
        <f t="shared" si="2"/>
        <v>#REF!</v>
      </c>
      <c r="C21" s="28" t="e">
        <f t="shared" si="0"/>
        <v>#REF!</v>
      </c>
      <c r="D21" s="28" t="e">
        <f>#REF!&amp;" "&amp;#REF!</f>
        <v>#REF!</v>
      </c>
      <c r="E21" s="28" t="e">
        <f>#REF!&amp;" "&amp;#REF!</f>
        <v>#REF!</v>
      </c>
      <c r="F21" s="28" t="e">
        <f>IF(G21="","",'①申込'!$C$7)</f>
        <v>#REF!</v>
      </c>
      <c r="G21" s="28" t="e">
        <f>IF(#REF!="","",#REF!)</f>
        <v>#REF!</v>
      </c>
      <c r="H21" s="28" t="e">
        <f t="shared" si="1"/>
        <v>#REF!</v>
      </c>
    </row>
    <row r="22" spans="1:8" ht="13.5">
      <c r="A22" s="28" t="e">
        <f t="shared" si="2"/>
        <v>#REF!</v>
      </c>
      <c r="C22" s="28" t="e">
        <f t="shared" si="0"/>
        <v>#REF!</v>
      </c>
      <c r="D22" s="28" t="e">
        <f>#REF!&amp;" "&amp;#REF!</f>
        <v>#REF!</v>
      </c>
      <c r="E22" s="28" t="e">
        <f>#REF!&amp;" "&amp;#REF!</f>
        <v>#REF!</v>
      </c>
      <c r="F22" s="28" t="e">
        <f>IF(G22="","",'①申込'!$C$7)</f>
        <v>#REF!</v>
      </c>
      <c r="G22" s="28" t="e">
        <f>IF(#REF!="","",#REF!)</f>
        <v>#REF!</v>
      </c>
      <c r="H22" s="28" t="e">
        <f t="shared" si="1"/>
        <v>#REF!</v>
      </c>
    </row>
    <row r="23" spans="1:8" ht="13.5">
      <c r="A23" s="28" t="e">
        <f t="shared" si="2"/>
        <v>#REF!</v>
      </c>
      <c r="C23" s="28" t="e">
        <f t="shared" si="0"/>
        <v>#REF!</v>
      </c>
      <c r="D23" s="28" t="e">
        <f>#REF!&amp;" "&amp;#REF!</f>
        <v>#REF!</v>
      </c>
      <c r="E23" s="28" t="e">
        <f>#REF!&amp;" "&amp;#REF!</f>
        <v>#REF!</v>
      </c>
      <c r="F23" s="28" t="e">
        <f>IF(G23="","",'①申込'!$C$7)</f>
        <v>#REF!</v>
      </c>
      <c r="G23" s="28" t="e">
        <f>IF(#REF!="","",#REF!)</f>
        <v>#REF!</v>
      </c>
      <c r="H23" s="28" t="e">
        <f t="shared" si="1"/>
        <v>#REF!</v>
      </c>
    </row>
    <row r="24" spans="1:8" ht="13.5">
      <c r="A24" s="28" t="e">
        <f t="shared" si="2"/>
        <v>#REF!</v>
      </c>
      <c r="C24" s="28" t="e">
        <f t="shared" si="0"/>
        <v>#REF!</v>
      </c>
      <c r="D24" s="28" t="e">
        <f>#REF!&amp;" "&amp;#REF!</f>
        <v>#REF!</v>
      </c>
      <c r="E24" s="28" t="e">
        <f>#REF!&amp;" "&amp;#REF!</f>
        <v>#REF!</v>
      </c>
      <c r="F24" s="28" t="e">
        <f>IF(G24="","",'①申込'!$C$7)</f>
        <v>#REF!</v>
      </c>
      <c r="G24" s="28" t="e">
        <f>IF(#REF!="","",#REF!)</f>
        <v>#REF!</v>
      </c>
      <c r="H24" s="28" t="e">
        <f t="shared" si="1"/>
        <v>#REF!</v>
      </c>
    </row>
    <row r="25" spans="1:8" ht="13.5">
      <c r="A25" s="28" t="e">
        <f t="shared" si="2"/>
        <v>#REF!</v>
      </c>
      <c r="C25" s="28" t="e">
        <f t="shared" si="0"/>
        <v>#REF!</v>
      </c>
      <c r="D25" s="28" t="e">
        <f>#REF!&amp;" "&amp;#REF!</f>
        <v>#REF!</v>
      </c>
      <c r="E25" s="28" t="e">
        <f>#REF!&amp;" "&amp;#REF!</f>
        <v>#REF!</v>
      </c>
      <c r="F25" s="28" t="e">
        <f>IF(G25="","",'①申込'!$C$7)</f>
        <v>#REF!</v>
      </c>
      <c r="G25" s="28" t="e">
        <f>IF(#REF!="","",#REF!)</f>
        <v>#REF!</v>
      </c>
      <c r="H25" s="28" t="e">
        <f t="shared" si="1"/>
        <v>#REF!</v>
      </c>
    </row>
    <row r="26" spans="1:8" ht="13.5">
      <c r="A26" s="28" t="e">
        <f t="shared" si="2"/>
        <v>#REF!</v>
      </c>
      <c r="C26" s="28" t="e">
        <f t="shared" si="0"/>
        <v>#REF!</v>
      </c>
      <c r="D26" s="28" t="e">
        <f>#REF!&amp;" "&amp;#REF!</f>
        <v>#REF!</v>
      </c>
      <c r="E26" s="28" t="e">
        <f>#REF!&amp;" "&amp;#REF!</f>
        <v>#REF!</v>
      </c>
      <c r="F26" s="28" t="e">
        <f>IF(G26="","",'①申込'!$C$7)</f>
        <v>#REF!</v>
      </c>
      <c r="G26" s="28" t="e">
        <f>IF(#REF!="","",#REF!)</f>
        <v>#REF!</v>
      </c>
      <c r="H26" s="28" t="e">
        <f t="shared" si="1"/>
        <v>#REF!</v>
      </c>
    </row>
    <row r="27" spans="1:8" ht="13.5">
      <c r="A27" s="28" t="e">
        <f t="shared" si="2"/>
        <v>#REF!</v>
      </c>
      <c r="C27" s="28" t="e">
        <f t="shared" si="0"/>
        <v>#REF!</v>
      </c>
      <c r="D27" s="28" t="e">
        <f>#REF!&amp;" "&amp;#REF!</f>
        <v>#REF!</v>
      </c>
      <c r="E27" s="28" t="e">
        <f>#REF!&amp;" "&amp;#REF!</f>
        <v>#REF!</v>
      </c>
      <c r="F27" s="28" t="e">
        <f>IF(G27="","",'①申込'!$C$7)</f>
        <v>#REF!</v>
      </c>
      <c r="G27" s="28" t="e">
        <f>IF(#REF!="","",#REF!)</f>
        <v>#REF!</v>
      </c>
      <c r="H27" s="28" t="e">
        <f t="shared" si="1"/>
        <v>#REF!</v>
      </c>
    </row>
    <row r="28" spans="1:8" ht="13.5">
      <c r="A28" s="28" t="e">
        <f t="shared" si="2"/>
        <v>#REF!</v>
      </c>
      <c r="C28" s="28" t="e">
        <f t="shared" si="0"/>
        <v>#REF!</v>
      </c>
      <c r="D28" s="28" t="e">
        <f>#REF!&amp;" "&amp;#REF!</f>
        <v>#REF!</v>
      </c>
      <c r="E28" s="28" t="e">
        <f>#REF!&amp;" "&amp;#REF!</f>
        <v>#REF!</v>
      </c>
      <c r="F28" s="28" t="e">
        <f>IF(G28="","",'①申込'!$C$7)</f>
        <v>#REF!</v>
      </c>
      <c r="G28" s="28" t="e">
        <f>IF(#REF!="","",#REF!)</f>
        <v>#REF!</v>
      </c>
      <c r="H28" s="28" t="e">
        <f t="shared" si="1"/>
        <v>#REF!</v>
      </c>
    </row>
    <row r="29" spans="1:8" ht="13.5">
      <c r="A29" s="28" t="e">
        <f t="shared" si="2"/>
        <v>#REF!</v>
      </c>
      <c r="C29" s="28" t="e">
        <f t="shared" si="0"/>
        <v>#REF!</v>
      </c>
      <c r="D29" s="28" t="e">
        <f>#REF!&amp;" "&amp;#REF!</f>
        <v>#REF!</v>
      </c>
      <c r="E29" s="28" t="e">
        <f>#REF!&amp;" "&amp;#REF!</f>
        <v>#REF!</v>
      </c>
      <c r="F29" s="28" t="e">
        <f>IF(G29="","",'①申込'!$C$7)</f>
        <v>#REF!</v>
      </c>
      <c r="G29" s="28" t="e">
        <f>IF(#REF!="","",#REF!)</f>
        <v>#REF!</v>
      </c>
      <c r="H29" s="28" t="e">
        <f t="shared" si="1"/>
        <v>#REF!</v>
      </c>
    </row>
    <row r="30" spans="1:8" ht="13.5">
      <c r="A30" s="28" t="e">
        <f t="shared" si="2"/>
        <v>#REF!</v>
      </c>
      <c r="C30" s="28" t="e">
        <f t="shared" si="0"/>
        <v>#REF!</v>
      </c>
      <c r="D30" s="28" t="e">
        <f>#REF!&amp;" "&amp;#REF!</f>
        <v>#REF!</v>
      </c>
      <c r="E30" s="28" t="e">
        <f>#REF!&amp;" "&amp;#REF!</f>
        <v>#REF!</v>
      </c>
      <c r="F30" s="28" t="e">
        <f>IF(G30="","",'①申込'!$C$7)</f>
        <v>#REF!</v>
      </c>
      <c r="G30" s="28" t="e">
        <f>IF(#REF!="","",#REF!)</f>
        <v>#REF!</v>
      </c>
      <c r="H30" s="28" t="e">
        <f t="shared" si="1"/>
        <v>#REF!</v>
      </c>
    </row>
    <row r="31" spans="1:8" ht="13.5">
      <c r="A31" s="28" t="e">
        <f t="shared" si="2"/>
        <v>#REF!</v>
      </c>
      <c r="C31" s="28" t="e">
        <f aca="true" t="shared" si="3" ref="C31:C69">IF(G31="","",1)</f>
        <v>#REF!</v>
      </c>
      <c r="D31" s="28" t="e">
        <f>#REF!&amp;" "&amp;#REF!</f>
        <v>#REF!</v>
      </c>
      <c r="E31" s="28" t="e">
        <f>#REF!&amp;" "&amp;#REF!</f>
        <v>#REF!</v>
      </c>
      <c r="F31" s="28" t="e">
        <f>IF(G31="","",'①申込'!$C$7)</f>
        <v>#REF!</v>
      </c>
      <c r="G31" s="28" t="e">
        <f>IF(#REF!="","",#REF!)</f>
        <v>#REF!</v>
      </c>
      <c r="H31" s="28" t="e">
        <f t="shared" si="1"/>
        <v>#REF!</v>
      </c>
    </row>
    <row r="32" spans="1:8" ht="13.5">
      <c r="A32" s="28" t="e">
        <f aca="true" t="shared" si="4" ref="A32:A69">IF(OR($A$2="",G32=""),"",$A$2)</f>
        <v>#REF!</v>
      </c>
      <c r="C32" s="28" t="e">
        <f t="shared" si="3"/>
        <v>#REF!</v>
      </c>
      <c r="D32" s="28" t="e">
        <f>#REF!&amp;" "&amp;#REF!</f>
        <v>#REF!</v>
      </c>
      <c r="E32" s="28" t="e">
        <f>#REF!&amp;" "&amp;#REF!</f>
        <v>#REF!</v>
      </c>
      <c r="F32" s="28" t="e">
        <f>IF(G32="","",'①申込'!$C$7)</f>
        <v>#REF!</v>
      </c>
      <c r="G32" s="28" t="e">
        <f>IF(#REF!="","",#REF!)</f>
        <v>#REF!</v>
      </c>
      <c r="H32" s="28" t="e">
        <f t="shared" si="1"/>
        <v>#REF!</v>
      </c>
    </row>
    <row r="33" spans="1:8" ht="13.5">
      <c r="A33" s="28" t="e">
        <f t="shared" si="4"/>
        <v>#REF!</v>
      </c>
      <c r="C33" s="28" t="e">
        <f t="shared" si="3"/>
        <v>#REF!</v>
      </c>
      <c r="D33" s="28" t="e">
        <f>#REF!&amp;" "&amp;#REF!</f>
        <v>#REF!</v>
      </c>
      <c r="E33" s="28" t="e">
        <f>#REF!&amp;" "&amp;#REF!</f>
        <v>#REF!</v>
      </c>
      <c r="F33" s="28" t="e">
        <f>IF(G33="","",'①申込'!$C$7)</f>
        <v>#REF!</v>
      </c>
      <c r="G33" s="28" t="e">
        <f>IF(#REF!="","",#REF!)</f>
        <v>#REF!</v>
      </c>
      <c r="H33" s="28" t="e">
        <f t="shared" si="1"/>
        <v>#REF!</v>
      </c>
    </row>
    <row r="34" spans="1:8" ht="13.5">
      <c r="A34" s="28" t="e">
        <f t="shared" si="4"/>
        <v>#REF!</v>
      </c>
      <c r="C34" s="28" t="e">
        <f t="shared" si="3"/>
        <v>#REF!</v>
      </c>
      <c r="D34" s="28" t="e">
        <f>#REF!&amp;" "&amp;#REF!</f>
        <v>#REF!</v>
      </c>
      <c r="E34" s="28" t="e">
        <f>#REF!&amp;" "&amp;#REF!</f>
        <v>#REF!</v>
      </c>
      <c r="F34" s="28" t="e">
        <f>IF(G34="","",'①申込'!$C$7)</f>
        <v>#REF!</v>
      </c>
      <c r="G34" s="28" t="e">
        <f>IF(#REF!="","",#REF!)</f>
        <v>#REF!</v>
      </c>
      <c r="H34" s="28" t="e">
        <f t="shared" si="1"/>
        <v>#REF!</v>
      </c>
    </row>
    <row r="35" spans="1:8" ht="13.5">
      <c r="A35" s="28" t="e">
        <f t="shared" si="4"/>
        <v>#REF!</v>
      </c>
      <c r="C35" s="28" t="e">
        <f t="shared" si="3"/>
        <v>#REF!</v>
      </c>
      <c r="D35" s="28" t="e">
        <f>#REF!&amp;" "&amp;#REF!</f>
        <v>#REF!</v>
      </c>
      <c r="E35" s="28" t="e">
        <f>#REF!&amp;" "&amp;#REF!</f>
        <v>#REF!</v>
      </c>
      <c r="F35" s="28" t="e">
        <f>IF(G35="","",'①申込'!$C$7)</f>
        <v>#REF!</v>
      </c>
      <c r="G35" s="28" t="e">
        <f>IF(#REF!="","",#REF!)</f>
        <v>#REF!</v>
      </c>
      <c r="H35" s="28" t="e">
        <f t="shared" si="1"/>
        <v>#REF!</v>
      </c>
    </row>
    <row r="36" spans="1:8" ht="13.5">
      <c r="A36" s="28" t="e">
        <f t="shared" si="4"/>
        <v>#REF!</v>
      </c>
      <c r="C36" s="28" t="e">
        <f t="shared" si="3"/>
        <v>#REF!</v>
      </c>
      <c r="D36" s="28" t="e">
        <f>#REF!&amp;" "&amp;#REF!</f>
        <v>#REF!</v>
      </c>
      <c r="E36" s="28" t="e">
        <f>#REF!&amp;" "&amp;#REF!</f>
        <v>#REF!</v>
      </c>
      <c r="F36" s="28" t="e">
        <f>IF(G36="","",'①申込'!$C$7)</f>
        <v>#REF!</v>
      </c>
      <c r="G36" s="28" t="e">
        <f>IF(#REF!="","",#REF!)</f>
        <v>#REF!</v>
      </c>
      <c r="H36" s="28" t="e">
        <f t="shared" si="1"/>
        <v>#REF!</v>
      </c>
    </row>
    <row r="37" spans="1:8" ht="13.5">
      <c r="A37" s="28" t="e">
        <f t="shared" si="4"/>
        <v>#REF!</v>
      </c>
      <c r="C37" s="28" t="e">
        <f t="shared" si="3"/>
        <v>#REF!</v>
      </c>
      <c r="D37" s="28" t="e">
        <f>#REF!&amp;" "&amp;#REF!</f>
        <v>#REF!</v>
      </c>
      <c r="E37" s="28" t="e">
        <f>#REF!&amp;" "&amp;#REF!</f>
        <v>#REF!</v>
      </c>
      <c r="F37" s="28" t="e">
        <f>IF(G37="","",'①申込'!$C$7)</f>
        <v>#REF!</v>
      </c>
      <c r="G37" s="28" t="e">
        <f>IF(#REF!="","",#REF!)</f>
        <v>#REF!</v>
      </c>
      <c r="H37" s="28" t="e">
        <f t="shared" si="1"/>
        <v>#REF!</v>
      </c>
    </row>
    <row r="38" spans="1:8" ht="13.5">
      <c r="A38" s="28" t="e">
        <f t="shared" si="4"/>
        <v>#REF!</v>
      </c>
      <c r="C38" s="28" t="e">
        <f t="shared" si="3"/>
        <v>#REF!</v>
      </c>
      <c r="D38" s="28" t="e">
        <f>#REF!&amp;" "&amp;#REF!</f>
        <v>#REF!</v>
      </c>
      <c r="E38" s="28" t="e">
        <f>#REF!&amp;" "&amp;#REF!</f>
        <v>#REF!</v>
      </c>
      <c r="F38" s="28" t="e">
        <f>IF(G38="","",'①申込'!$C$7)</f>
        <v>#REF!</v>
      </c>
      <c r="G38" s="28" t="e">
        <f>IF(#REF!="","",#REF!)</f>
        <v>#REF!</v>
      </c>
      <c r="H38" s="28" t="e">
        <f t="shared" si="1"/>
        <v>#REF!</v>
      </c>
    </row>
    <row r="39" spans="1:8" ht="13.5">
      <c r="A39" s="28" t="e">
        <f t="shared" si="4"/>
        <v>#REF!</v>
      </c>
      <c r="C39" s="28" t="e">
        <f t="shared" si="3"/>
        <v>#REF!</v>
      </c>
      <c r="D39" s="28" t="e">
        <f>#REF!&amp;" "&amp;#REF!</f>
        <v>#REF!</v>
      </c>
      <c r="E39" s="28" t="e">
        <f>#REF!&amp;" "&amp;#REF!</f>
        <v>#REF!</v>
      </c>
      <c r="F39" s="28" t="e">
        <f>IF(G39="","",'①申込'!$C$7)</f>
        <v>#REF!</v>
      </c>
      <c r="G39" s="28" t="e">
        <f>IF(#REF!="","",#REF!)</f>
        <v>#REF!</v>
      </c>
      <c r="H39" s="28" t="e">
        <f t="shared" si="1"/>
        <v>#REF!</v>
      </c>
    </row>
    <row r="40" spans="1:8" ht="13.5">
      <c r="A40" s="28" t="e">
        <f t="shared" si="4"/>
        <v>#REF!</v>
      </c>
      <c r="C40" s="28" t="e">
        <f t="shared" si="3"/>
        <v>#REF!</v>
      </c>
      <c r="D40" s="28" t="e">
        <f>#REF!&amp;" "&amp;#REF!</f>
        <v>#REF!</v>
      </c>
      <c r="E40" s="28" t="e">
        <f>#REF!&amp;" "&amp;#REF!</f>
        <v>#REF!</v>
      </c>
      <c r="F40" s="28" t="e">
        <f>IF(G40="","",'①申込'!$C$7)</f>
        <v>#REF!</v>
      </c>
      <c r="G40" s="28" t="e">
        <f>IF(#REF!="","",#REF!)</f>
        <v>#REF!</v>
      </c>
      <c r="H40" s="28" t="e">
        <f t="shared" si="1"/>
        <v>#REF!</v>
      </c>
    </row>
    <row r="41" spans="1:8" ht="13.5">
      <c r="A41" s="28" t="e">
        <f t="shared" si="4"/>
        <v>#REF!</v>
      </c>
      <c r="C41" s="28" t="e">
        <f t="shared" si="3"/>
        <v>#REF!</v>
      </c>
      <c r="D41" s="28" t="e">
        <f>#REF!&amp;" "&amp;#REF!</f>
        <v>#REF!</v>
      </c>
      <c r="E41" s="28" t="e">
        <f>#REF!&amp;" "&amp;#REF!</f>
        <v>#REF!</v>
      </c>
      <c r="F41" s="28" t="e">
        <f>IF(G41="","",'①申込'!$C$7)</f>
        <v>#REF!</v>
      </c>
      <c r="G41" s="28" t="e">
        <f>IF(#REF!="","",#REF!)</f>
        <v>#REF!</v>
      </c>
      <c r="H41" s="28" t="e">
        <f t="shared" si="1"/>
        <v>#REF!</v>
      </c>
    </row>
    <row r="42" spans="1:8" ht="13.5">
      <c r="A42" s="28" t="e">
        <f t="shared" si="4"/>
        <v>#REF!</v>
      </c>
      <c r="C42" s="28" t="e">
        <f t="shared" si="3"/>
        <v>#REF!</v>
      </c>
      <c r="D42" s="28" t="e">
        <f>#REF!&amp;" "&amp;#REF!</f>
        <v>#REF!</v>
      </c>
      <c r="E42" s="28" t="e">
        <f>#REF!&amp;" "&amp;#REF!</f>
        <v>#REF!</v>
      </c>
      <c r="F42" s="28" t="e">
        <f>IF(G42="","",'①申込'!$C$7)</f>
        <v>#REF!</v>
      </c>
      <c r="G42" s="28" t="e">
        <f>IF(#REF!="","",#REF!)</f>
        <v>#REF!</v>
      </c>
      <c r="H42" s="28" t="e">
        <f t="shared" si="1"/>
        <v>#REF!</v>
      </c>
    </row>
    <row r="43" spans="1:8" ht="13.5">
      <c r="A43" s="28" t="e">
        <f t="shared" si="4"/>
        <v>#REF!</v>
      </c>
      <c r="C43" s="28" t="e">
        <f t="shared" si="3"/>
        <v>#REF!</v>
      </c>
      <c r="D43" s="28" t="e">
        <f>#REF!&amp;" "&amp;#REF!</f>
        <v>#REF!</v>
      </c>
      <c r="E43" s="28" t="e">
        <f>#REF!&amp;" "&amp;#REF!</f>
        <v>#REF!</v>
      </c>
      <c r="F43" s="28" t="e">
        <f>IF(G43="","",'①申込'!$C$7)</f>
        <v>#REF!</v>
      </c>
      <c r="G43" s="28" t="e">
        <f>IF(#REF!="","",#REF!)</f>
        <v>#REF!</v>
      </c>
      <c r="H43" s="28" t="e">
        <f t="shared" si="1"/>
        <v>#REF!</v>
      </c>
    </row>
    <row r="44" spans="1:8" ht="13.5">
      <c r="A44" s="28" t="e">
        <f t="shared" si="4"/>
        <v>#REF!</v>
      </c>
      <c r="C44" s="28" t="e">
        <f t="shared" si="3"/>
        <v>#REF!</v>
      </c>
      <c r="D44" s="28" t="e">
        <f>#REF!&amp;" "&amp;#REF!</f>
        <v>#REF!</v>
      </c>
      <c r="E44" s="28" t="e">
        <f>#REF!&amp;" "&amp;#REF!</f>
        <v>#REF!</v>
      </c>
      <c r="F44" s="28" t="e">
        <f>IF(G44="","",'①申込'!$C$7)</f>
        <v>#REF!</v>
      </c>
      <c r="G44" s="28" t="e">
        <f>IF(#REF!="","",#REF!)</f>
        <v>#REF!</v>
      </c>
      <c r="H44" s="28" t="e">
        <f t="shared" si="1"/>
        <v>#REF!</v>
      </c>
    </row>
    <row r="45" spans="1:8" ht="13.5">
      <c r="A45" s="28" t="e">
        <f t="shared" si="4"/>
        <v>#REF!</v>
      </c>
      <c r="C45" s="28" t="e">
        <f t="shared" si="3"/>
        <v>#REF!</v>
      </c>
      <c r="D45" s="28" t="e">
        <f>#REF!&amp;" "&amp;#REF!</f>
        <v>#REF!</v>
      </c>
      <c r="E45" s="28" t="e">
        <f>#REF!&amp;" "&amp;#REF!</f>
        <v>#REF!</v>
      </c>
      <c r="F45" s="28" t="e">
        <f>IF(G45="","",'①申込'!$C$7)</f>
        <v>#REF!</v>
      </c>
      <c r="G45" s="28" t="e">
        <f>IF(#REF!="","",#REF!)</f>
        <v>#REF!</v>
      </c>
      <c r="H45" s="28" t="e">
        <f t="shared" si="1"/>
        <v>#REF!</v>
      </c>
    </row>
    <row r="46" spans="1:8" ht="13.5">
      <c r="A46" s="28" t="e">
        <f t="shared" si="4"/>
        <v>#REF!</v>
      </c>
      <c r="C46" s="28" t="e">
        <f t="shared" si="3"/>
        <v>#REF!</v>
      </c>
      <c r="D46" s="28" t="e">
        <f>#REF!&amp;" "&amp;#REF!</f>
        <v>#REF!</v>
      </c>
      <c r="E46" s="28" t="e">
        <f>#REF!&amp;" "&amp;#REF!</f>
        <v>#REF!</v>
      </c>
      <c r="F46" s="28" t="e">
        <f>IF(G46="","",'①申込'!$C$7)</f>
        <v>#REF!</v>
      </c>
      <c r="G46" s="28" t="e">
        <f>IF(#REF!="","",#REF!)</f>
        <v>#REF!</v>
      </c>
      <c r="H46" s="28" t="e">
        <f t="shared" si="1"/>
        <v>#REF!</v>
      </c>
    </row>
    <row r="47" spans="1:8" ht="13.5">
      <c r="A47" s="28" t="e">
        <f t="shared" si="4"/>
        <v>#REF!</v>
      </c>
      <c r="C47" s="28" t="e">
        <f t="shared" si="3"/>
        <v>#REF!</v>
      </c>
      <c r="D47" s="28" t="e">
        <f>#REF!&amp;" "&amp;#REF!</f>
        <v>#REF!</v>
      </c>
      <c r="E47" s="28" t="e">
        <f>#REF!&amp;" "&amp;#REF!</f>
        <v>#REF!</v>
      </c>
      <c r="F47" s="28" t="e">
        <f>IF(G47="","",'①申込'!$C$7)</f>
        <v>#REF!</v>
      </c>
      <c r="G47" s="28" t="e">
        <f>IF(#REF!="","",#REF!)</f>
        <v>#REF!</v>
      </c>
      <c r="H47" s="28" t="e">
        <f t="shared" si="1"/>
        <v>#REF!</v>
      </c>
    </row>
    <row r="48" spans="1:8" ht="13.5">
      <c r="A48" s="28" t="e">
        <f t="shared" si="4"/>
        <v>#REF!</v>
      </c>
      <c r="C48" s="28" t="e">
        <f t="shared" si="3"/>
        <v>#REF!</v>
      </c>
      <c r="D48" s="28" t="e">
        <f>#REF!&amp;" "&amp;#REF!</f>
        <v>#REF!</v>
      </c>
      <c r="E48" s="28" t="e">
        <f>#REF!&amp;" "&amp;#REF!</f>
        <v>#REF!</v>
      </c>
      <c r="F48" s="28" t="e">
        <f>IF(G48="","",'①申込'!$C$7)</f>
        <v>#REF!</v>
      </c>
      <c r="G48" s="28" t="e">
        <f>IF(#REF!="","",#REF!)</f>
        <v>#REF!</v>
      </c>
      <c r="H48" s="28" t="e">
        <f t="shared" si="1"/>
        <v>#REF!</v>
      </c>
    </row>
    <row r="49" spans="1:8" ht="13.5">
      <c r="A49" s="28" t="e">
        <f t="shared" si="4"/>
        <v>#REF!</v>
      </c>
      <c r="C49" s="28" t="e">
        <f t="shared" si="3"/>
        <v>#REF!</v>
      </c>
      <c r="D49" s="28" t="e">
        <f>#REF!&amp;" "&amp;#REF!</f>
        <v>#REF!</v>
      </c>
      <c r="E49" s="28" t="e">
        <f>#REF!&amp;" "&amp;#REF!</f>
        <v>#REF!</v>
      </c>
      <c r="F49" s="28" t="e">
        <f>IF(G49="","",'①申込'!$C$7)</f>
        <v>#REF!</v>
      </c>
      <c r="G49" s="28" t="e">
        <f>IF(#REF!="","",#REF!)</f>
        <v>#REF!</v>
      </c>
      <c r="H49" s="28" t="e">
        <f t="shared" si="1"/>
        <v>#REF!</v>
      </c>
    </row>
    <row r="50" spans="1:8" ht="13.5">
      <c r="A50" s="28" t="e">
        <f t="shared" si="4"/>
        <v>#REF!</v>
      </c>
      <c r="C50" s="28" t="e">
        <f t="shared" si="3"/>
        <v>#REF!</v>
      </c>
      <c r="D50" s="28" t="e">
        <f>#REF!&amp;" "&amp;#REF!</f>
        <v>#REF!</v>
      </c>
      <c r="E50" s="28" t="e">
        <f>#REF!&amp;" "&amp;#REF!</f>
        <v>#REF!</v>
      </c>
      <c r="F50" s="28" t="e">
        <f>IF(G50="","",'①申込'!$C$7)</f>
        <v>#REF!</v>
      </c>
      <c r="G50" s="28" t="e">
        <f>IF(#REF!="","",#REF!)</f>
        <v>#REF!</v>
      </c>
      <c r="H50" s="28" t="e">
        <f t="shared" si="1"/>
        <v>#REF!</v>
      </c>
    </row>
    <row r="51" spans="1:8" ht="13.5">
      <c r="A51" s="28" t="e">
        <f t="shared" si="4"/>
        <v>#REF!</v>
      </c>
      <c r="C51" s="28" t="e">
        <f t="shared" si="3"/>
        <v>#REF!</v>
      </c>
      <c r="D51" s="28" t="e">
        <f>#REF!&amp;" "&amp;#REF!</f>
        <v>#REF!</v>
      </c>
      <c r="E51" s="28" t="e">
        <f>#REF!&amp;" "&amp;#REF!</f>
        <v>#REF!</v>
      </c>
      <c r="F51" s="28" t="e">
        <f>IF(G51="","",'①申込'!$C$7)</f>
        <v>#REF!</v>
      </c>
      <c r="G51" s="28" t="e">
        <f>IF(#REF!="","",#REF!)</f>
        <v>#REF!</v>
      </c>
      <c r="H51" s="28" t="e">
        <f t="shared" si="1"/>
        <v>#REF!</v>
      </c>
    </row>
    <row r="52" spans="1:8" ht="13.5">
      <c r="A52" s="28" t="e">
        <f t="shared" si="4"/>
        <v>#REF!</v>
      </c>
      <c r="C52" s="28" t="e">
        <f t="shared" si="3"/>
        <v>#REF!</v>
      </c>
      <c r="D52" s="28" t="e">
        <f>#REF!&amp;" "&amp;#REF!</f>
        <v>#REF!</v>
      </c>
      <c r="E52" s="28" t="e">
        <f>#REF!&amp;" "&amp;#REF!</f>
        <v>#REF!</v>
      </c>
      <c r="F52" s="28" t="e">
        <f>IF(G52="","",'①申込'!$C$7)</f>
        <v>#REF!</v>
      </c>
      <c r="G52" s="28" t="e">
        <f>IF(#REF!="","",#REF!)</f>
        <v>#REF!</v>
      </c>
      <c r="H52" s="28" t="e">
        <f t="shared" si="1"/>
        <v>#REF!</v>
      </c>
    </row>
    <row r="53" spans="1:8" ht="13.5">
      <c r="A53" s="28" t="e">
        <f t="shared" si="4"/>
        <v>#REF!</v>
      </c>
      <c r="C53" s="28" t="e">
        <f t="shared" si="3"/>
        <v>#REF!</v>
      </c>
      <c r="D53" s="28" t="e">
        <f>#REF!&amp;" "&amp;#REF!</f>
        <v>#REF!</v>
      </c>
      <c r="E53" s="28" t="e">
        <f>#REF!&amp;" "&amp;#REF!</f>
        <v>#REF!</v>
      </c>
      <c r="F53" s="28" t="e">
        <f>IF(G53="","",'①申込'!$C$7)</f>
        <v>#REF!</v>
      </c>
      <c r="G53" s="28" t="e">
        <f>IF(#REF!="","",#REF!)</f>
        <v>#REF!</v>
      </c>
      <c r="H53" s="28" t="e">
        <f t="shared" si="1"/>
        <v>#REF!</v>
      </c>
    </row>
    <row r="54" spans="1:8" ht="13.5">
      <c r="A54" s="28" t="e">
        <f t="shared" si="4"/>
        <v>#REF!</v>
      </c>
      <c r="C54" s="28" t="e">
        <f t="shared" si="3"/>
        <v>#REF!</v>
      </c>
      <c r="D54" s="28" t="e">
        <f>#REF!&amp;" "&amp;#REF!</f>
        <v>#REF!</v>
      </c>
      <c r="E54" s="28" t="e">
        <f>#REF!&amp;" "&amp;#REF!</f>
        <v>#REF!</v>
      </c>
      <c r="F54" s="28" t="e">
        <f>IF(G54="","",'①申込'!$C$7)</f>
        <v>#REF!</v>
      </c>
      <c r="G54" s="28" t="e">
        <f>IF(#REF!="","",#REF!)</f>
        <v>#REF!</v>
      </c>
      <c r="H54" s="28" t="e">
        <f t="shared" si="1"/>
        <v>#REF!</v>
      </c>
    </row>
    <row r="55" spans="1:8" ht="13.5">
      <c r="A55" s="28" t="e">
        <f t="shared" si="4"/>
        <v>#REF!</v>
      </c>
      <c r="C55" s="28" t="e">
        <f t="shared" si="3"/>
        <v>#REF!</v>
      </c>
      <c r="D55" s="28" t="e">
        <f>#REF!&amp;" "&amp;#REF!</f>
        <v>#REF!</v>
      </c>
      <c r="E55" s="28" t="e">
        <f>#REF!&amp;" "&amp;#REF!</f>
        <v>#REF!</v>
      </c>
      <c r="F55" s="28" t="e">
        <f>IF(G55="","",'①申込'!$C$7)</f>
        <v>#REF!</v>
      </c>
      <c r="G55" s="28" t="e">
        <f>IF(#REF!="","",#REF!)</f>
        <v>#REF!</v>
      </c>
      <c r="H55" s="28" t="e">
        <f t="shared" si="1"/>
        <v>#REF!</v>
      </c>
    </row>
    <row r="56" spans="1:8" ht="13.5">
      <c r="A56" s="28" t="e">
        <f t="shared" si="4"/>
        <v>#REF!</v>
      </c>
      <c r="C56" s="28" t="e">
        <f t="shared" si="3"/>
        <v>#REF!</v>
      </c>
      <c r="D56" s="28" t="e">
        <f>#REF!&amp;" "&amp;#REF!</f>
        <v>#REF!</v>
      </c>
      <c r="E56" s="28" t="e">
        <f>#REF!&amp;" "&amp;#REF!</f>
        <v>#REF!</v>
      </c>
      <c r="F56" s="28" t="e">
        <f>IF(G56="","",'①申込'!$C$7)</f>
        <v>#REF!</v>
      </c>
      <c r="G56" s="28" t="e">
        <f>IF(#REF!="","",#REF!)</f>
        <v>#REF!</v>
      </c>
      <c r="H56" s="28" t="e">
        <f t="shared" si="1"/>
        <v>#REF!</v>
      </c>
    </row>
    <row r="57" spans="1:8" ht="13.5">
      <c r="A57" s="28" t="e">
        <f t="shared" si="4"/>
        <v>#REF!</v>
      </c>
      <c r="C57" s="28" t="e">
        <f t="shared" si="3"/>
        <v>#REF!</v>
      </c>
      <c r="D57" s="28" t="e">
        <f>#REF!&amp;" "&amp;#REF!</f>
        <v>#REF!</v>
      </c>
      <c r="E57" s="28" t="e">
        <f>#REF!&amp;" "&amp;#REF!</f>
        <v>#REF!</v>
      </c>
      <c r="F57" s="28" t="e">
        <f>IF(G57="","",'①申込'!$C$7)</f>
        <v>#REF!</v>
      </c>
      <c r="G57" s="28" t="e">
        <f>IF(#REF!="","",#REF!)</f>
        <v>#REF!</v>
      </c>
      <c r="H57" s="28" t="e">
        <f t="shared" si="1"/>
        <v>#REF!</v>
      </c>
    </row>
    <row r="58" spans="1:8" ht="13.5">
      <c r="A58" s="28" t="e">
        <f t="shared" si="4"/>
        <v>#REF!</v>
      </c>
      <c r="C58" s="28" t="e">
        <f t="shared" si="3"/>
        <v>#REF!</v>
      </c>
      <c r="D58" s="28" t="e">
        <f>#REF!&amp;" "&amp;#REF!</f>
        <v>#REF!</v>
      </c>
      <c r="E58" s="28" t="e">
        <f>#REF!&amp;" "&amp;#REF!</f>
        <v>#REF!</v>
      </c>
      <c r="F58" s="28" t="e">
        <f>IF(G58="","",'①申込'!$C$7)</f>
        <v>#REF!</v>
      </c>
      <c r="G58" s="28" t="e">
        <f>IF(#REF!="","",#REF!)</f>
        <v>#REF!</v>
      </c>
      <c r="H58" s="28" t="e">
        <f t="shared" si="1"/>
        <v>#REF!</v>
      </c>
    </row>
    <row r="59" spans="1:8" ht="13.5">
      <c r="A59" s="28" t="e">
        <f t="shared" si="4"/>
        <v>#REF!</v>
      </c>
      <c r="C59" s="28" t="e">
        <f t="shared" si="3"/>
        <v>#REF!</v>
      </c>
      <c r="D59" s="28" t="e">
        <f>#REF!&amp;" "&amp;#REF!</f>
        <v>#REF!</v>
      </c>
      <c r="E59" s="28" t="e">
        <f>#REF!&amp;" "&amp;#REF!</f>
        <v>#REF!</v>
      </c>
      <c r="F59" s="28" t="e">
        <f>IF(G59="","",'①申込'!$C$7)</f>
        <v>#REF!</v>
      </c>
      <c r="G59" s="28" t="e">
        <f>IF(#REF!="","",#REF!)</f>
        <v>#REF!</v>
      </c>
      <c r="H59" s="28" t="e">
        <f t="shared" si="1"/>
        <v>#REF!</v>
      </c>
    </row>
    <row r="60" spans="1:8" ht="13.5">
      <c r="A60" s="28" t="e">
        <f t="shared" si="4"/>
        <v>#REF!</v>
      </c>
      <c r="C60" s="28" t="e">
        <f t="shared" si="3"/>
        <v>#REF!</v>
      </c>
      <c r="D60" s="28" t="e">
        <f>#REF!&amp;" "&amp;#REF!</f>
        <v>#REF!</v>
      </c>
      <c r="E60" s="28" t="e">
        <f>#REF!&amp;" "&amp;#REF!</f>
        <v>#REF!</v>
      </c>
      <c r="F60" s="28" t="e">
        <f>IF(G60="","",'①申込'!$C$7)</f>
        <v>#REF!</v>
      </c>
      <c r="G60" s="28" t="e">
        <f>IF(#REF!="","",#REF!)</f>
        <v>#REF!</v>
      </c>
      <c r="H60" s="28" t="e">
        <f t="shared" si="1"/>
        <v>#REF!</v>
      </c>
    </row>
    <row r="61" spans="1:8" ht="13.5">
      <c r="A61" s="28" t="e">
        <f t="shared" si="4"/>
        <v>#REF!</v>
      </c>
      <c r="C61" s="28" t="e">
        <f t="shared" si="3"/>
        <v>#REF!</v>
      </c>
      <c r="D61" s="28" t="e">
        <f>#REF!&amp;" "&amp;#REF!</f>
        <v>#REF!</v>
      </c>
      <c r="E61" s="28" t="e">
        <f>#REF!&amp;" "&amp;#REF!</f>
        <v>#REF!</v>
      </c>
      <c r="F61" s="28" t="e">
        <f>IF(G61="","",'①申込'!$C$7)</f>
        <v>#REF!</v>
      </c>
      <c r="G61" s="28" t="e">
        <f>IF(#REF!="","",#REF!)</f>
        <v>#REF!</v>
      </c>
      <c r="H61" s="28" t="e">
        <f t="shared" si="1"/>
        <v>#REF!</v>
      </c>
    </row>
    <row r="62" spans="1:8" ht="13.5">
      <c r="A62" s="28" t="e">
        <f t="shared" si="4"/>
        <v>#REF!</v>
      </c>
      <c r="C62" s="28" t="e">
        <f t="shared" si="3"/>
        <v>#REF!</v>
      </c>
      <c r="D62" s="28" t="e">
        <f>#REF!&amp;" "&amp;#REF!</f>
        <v>#REF!</v>
      </c>
      <c r="E62" s="28" t="e">
        <f>#REF!&amp;" "&amp;#REF!</f>
        <v>#REF!</v>
      </c>
      <c r="F62" s="28" t="e">
        <f>IF(G62="","",'①申込'!$C$7)</f>
        <v>#REF!</v>
      </c>
      <c r="G62" s="28" t="e">
        <f>IF(#REF!="","",#REF!)</f>
        <v>#REF!</v>
      </c>
      <c r="H62" s="28" t="e">
        <f t="shared" si="1"/>
        <v>#REF!</v>
      </c>
    </row>
    <row r="63" spans="1:8" ht="13.5">
      <c r="A63" s="28" t="e">
        <f t="shared" si="4"/>
        <v>#REF!</v>
      </c>
      <c r="C63" s="28" t="e">
        <f t="shared" si="3"/>
        <v>#REF!</v>
      </c>
      <c r="D63" s="28" t="e">
        <f>#REF!&amp;" "&amp;#REF!</f>
        <v>#REF!</v>
      </c>
      <c r="E63" s="28" t="e">
        <f>#REF!&amp;" "&amp;#REF!</f>
        <v>#REF!</v>
      </c>
      <c r="F63" s="28" t="e">
        <f>IF(G63="","",'①申込'!$C$7)</f>
        <v>#REF!</v>
      </c>
      <c r="G63" s="28" t="e">
        <f>IF(#REF!="","",#REF!)</f>
        <v>#REF!</v>
      </c>
      <c r="H63" s="28" t="e">
        <f t="shared" si="1"/>
        <v>#REF!</v>
      </c>
    </row>
    <row r="64" spans="1:8" ht="13.5">
      <c r="A64" s="28" t="e">
        <f t="shared" si="4"/>
        <v>#REF!</v>
      </c>
      <c r="C64" s="28" t="e">
        <f t="shared" si="3"/>
        <v>#REF!</v>
      </c>
      <c r="D64" s="28" t="e">
        <f>#REF!&amp;" "&amp;#REF!</f>
        <v>#REF!</v>
      </c>
      <c r="E64" s="28" t="e">
        <f>#REF!&amp;" "&amp;#REF!</f>
        <v>#REF!</v>
      </c>
      <c r="F64" s="28" t="e">
        <f>IF(G64="","",'①申込'!$C$7)</f>
        <v>#REF!</v>
      </c>
      <c r="G64" s="28" t="e">
        <f>IF(#REF!="","",#REF!)</f>
        <v>#REF!</v>
      </c>
      <c r="H64" s="28" t="e">
        <f t="shared" si="1"/>
        <v>#REF!</v>
      </c>
    </row>
    <row r="65" spans="1:8" ht="13.5">
      <c r="A65" s="28" t="e">
        <f t="shared" si="4"/>
        <v>#REF!</v>
      </c>
      <c r="C65" s="28" t="e">
        <f t="shared" si="3"/>
        <v>#REF!</v>
      </c>
      <c r="D65" s="28" t="e">
        <f>#REF!&amp;" "&amp;#REF!</f>
        <v>#REF!</v>
      </c>
      <c r="E65" s="28" t="e">
        <f>#REF!&amp;" "&amp;#REF!</f>
        <v>#REF!</v>
      </c>
      <c r="F65" s="28" t="e">
        <f>IF(G65="","",'①申込'!$C$7)</f>
        <v>#REF!</v>
      </c>
      <c r="G65" s="28" t="e">
        <f>IF(#REF!="","",#REF!)</f>
        <v>#REF!</v>
      </c>
      <c r="H65" s="28" t="e">
        <f t="shared" si="1"/>
        <v>#REF!</v>
      </c>
    </row>
    <row r="66" spans="1:8" ht="13.5">
      <c r="A66" s="28" t="e">
        <f t="shared" si="4"/>
        <v>#REF!</v>
      </c>
      <c r="C66" s="28" t="e">
        <f t="shared" si="3"/>
        <v>#REF!</v>
      </c>
      <c r="D66" s="28" t="e">
        <f>#REF!&amp;" "&amp;#REF!</f>
        <v>#REF!</v>
      </c>
      <c r="E66" s="28" t="e">
        <f>#REF!&amp;" "&amp;#REF!</f>
        <v>#REF!</v>
      </c>
      <c r="F66" s="28" t="e">
        <f>IF(G66="","",'①申込'!$C$7)</f>
        <v>#REF!</v>
      </c>
      <c r="G66" s="28" t="e">
        <f>IF(#REF!="","",#REF!)</f>
        <v>#REF!</v>
      </c>
      <c r="H66" s="28" t="e">
        <f t="shared" si="1"/>
        <v>#REF!</v>
      </c>
    </row>
    <row r="67" spans="1:8" ht="13.5">
      <c r="A67" s="28" t="e">
        <f t="shared" si="4"/>
        <v>#REF!</v>
      </c>
      <c r="C67" s="28" t="e">
        <f t="shared" si="3"/>
        <v>#REF!</v>
      </c>
      <c r="D67" s="28" t="e">
        <f>#REF!&amp;" "&amp;#REF!</f>
        <v>#REF!</v>
      </c>
      <c r="E67" s="28" t="e">
        <f>#REF!&amp;" "&amp;#REF!</f>
        <v>#REF!</v>
      </c>
      <c r="F67" s="28" t="e">
        <f>IF(G67="","",'①申込'!$C$7)</f>
        <v>#REF!</v>
      </c>
      <c r="G67" s="28" t="e">
        <f>IF(#REF!="","",#REF!)</f>
        <v>#REF!</v>
      </c>
      <c r="H67" s="28" t="e">
        <f>IF(G67="","","中学3km")</f>
        <v>#REF!</v>
      </c>
    </row>
    <row r="68" spans="1:8" ht="13.5">
      <c r="A68" s="28" t="e">
        <f t="shared" si="4"/>
        <v>#REF!</v>
      </c>
      <c r="C68" s="28" t="e">
        <f t="shared" si="3"/>
        <v>#REF!</v>
      </c>
      <c r="D68" s="28" t="e">
        <f>#REF!&amp;" "&amp;#REF!</f>
        <v>#REF!</v>
      </c>
      <c r="E68" s="28" t="e">
        <f>#REF!&amp;" "&amp;#REF!</f>
        <v>#REF!</v>
      </c>
      <c r="F68" s="28" t="e">
        <f>IF(G68="","",'①申込'!$C$7)</f>
        <v>#REF!</v>
      </c>
      <c r="G68" s="28" t="e">
        <f>IF(#REF!="","",#REF!)</f>
        <v>#REF!</v>
      </c>
      <c r="H68" s="28" t="e">
        <f>IF(G68="","","中学3km")</f>
        <v>#REF!</v>
      </c>
    </row>
    <row r="69" spans="1:8" ht="13.5">
      <c r="A69" s="28" t="e">
        <f t="shared" si="4"/>
        <v>#REF!</v>
      </c>
      <c r="C69" s="28" t="e">
        <f t="shared" si="3"/>
        <v>#REF!</v>
      </c>
      <c r="D69" s="28" t="e">
        <f>#REF!&amp;" "&amp;#REF!</f>
        <v>#REF!</v>
      </c>
      <c r="E69" s="28" t="e">
        <f>#REF!&amp;" "&amp;#REF!</f>
        <v>#REF!</v>
      </c>
      <c r="F69" s="28" t="e">
        <f>IF(G69="","",'①申込'!$C$7)</f>
        <v>#REF!</v>
      </c>
      <c r="G69" s="28" t="e">
        <f>IF(#REF!="","",#REF!)</f>
        <v>#REF!</v>
      </c>
      <c r="H69" s="28" t="e">
        <f>IF(G69="","","中学3km")</f>
        <v>#REF!</v>
      </c>
    </row>
  </sheetData>
  <sheetProtection/>
  <conditionalFormatting sqref="D2:D10">
    <cfRule type="expression" priority="1" dxfId="13" stopIfTrue="1">
      <formula>COUNTIF($D$2:$D$69,D2)&gt;1</formula>
    </cfRule>
  </conditionalFormatting>
  <conditionalFormatting sqref="D11:D69">
    <cfRule type="expression" priority="2" dxfId="12" stopIfTrue="1">
      <formula>COUNTIF($D$2:$D$69,D11)&gt;1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6.125" style="28" customWidth="1"/>
    <col min="2" max="12" width="23.75390625" style="28" customWidth="1"/>
    <col min="13" max="16384" width="9.00390625" style="28" customWidth="1"/>
  </cols>
  <sheetData>
    <row r="1" ht="13.5">
      <c r="A1" s="28" t="s">
        <v>34</v>
      </c>
    </row>
    <row r="2" spans="1:12" ht="13.5">
      <c r="A2" s="28" t="s">
        <v>11</v>
      </c>
      <c r="B2" s="28" t="s">
        <v>12</v>
      </c>
      <c r="C2" s="28" t="s">
        <v>13</v>
      </c>
      <c r="D2" s="28" t="s">
        <v>69</v>
      </c>
      <c r="E2" s="28" t="s">
        <v>70</v>
      </c>
      <c r="F2" s="28" t="s">
        <v>71</v>
      </c>
      <c r="G2" s="28" t="s">
        <v>72</v>
      </c>
      <c r="H2" s="28" t="s">
        <v>73</v>
      </c>
      <c r="I2" s="28" t="s">
        <v>74</v>
      </c>
      <c r="J2" s="28" t="s">
        <v>75</v>
      </c>
      <c r="K2" s="28" t="s">
        <v>76</v>
      </c>
      <c r="L2" s="28" t="s">
        <v>77</v>
      </c>
    </row>
    <row r="3" spans="2:12" ht="13.5">
      <c r="B3" s="28">
        <f>IF('②男子登録'!C5="","",IF('①申込'!$D$12&gt;=2,'①申込'!$C$6&amp;"A",'①申込'!$C$6))</f>
      </c>
      <c r="C3" s="28" t="str">
        <f>'②男子登録'!$E8&amp;" "&amp;'②男子登録'!$F8</f>
        <v> </v>
      </c>
      <c r="D3" s="28" t="str">
        <f>'②男子登録'!$E9&amp;" "&amp;'②男子登録'!$F9</f>
        <v> </v>
      </c>
      <c r="E3" s="28" t="str">
        <f>'②男子登録'!$E10&amp;" "&amp;'②男子登録'!$F10</f>
        <v> </v>
      </c>
      <c r="F3" s="28" t="str">
        <f>'②男子登録'!$E11&amp;" "&amp;'②男子登録'!$F11</f>
        <v> </v>
      </c>
      <c r="G3" s="28" t="str">
        <f>'②男子登録'!$E12&amp;" "&amp;'②男子登録'!$F12</f>
        <v> </v>
      </c>
      <c r="H3" s="28" t="str">
        <f>'②男子登録'!$E13&amp;" "&amp;'②男子登録'!$F13</f>
        <v> </v>
      </c>
      <c r="I3" s="28" t="str">
        <f>'②男子登録'!$E14&amp;" "&amp;'②男子登録'!$F14</f>
        <v> </v>
      </c>
      <c r="J3" s="28" t="str">
        <f>'②男子登録'!$E15&amp;" "&amp;'②男子登録'!$F15</f>
        <v> </v>
      </c>
      <c r="K3" s="28" t="str">
        <f>'②男子登録'!$E16&amp;" "&amp;'②男子登録'!$F16</f>
        <v> </v>
      </c>
      <c r="L3" s="28" t="str">
        <f>'②男子登録'!$E17&amp;" "&amp;'②男子登録'!$F17</f>
        <v> </v>
      </c>
    </row>
    <row r="4" spans="1:12" ht="13.5">
      <c r="A4" s="28">
        <f>IF('⑤男子オーダー表'!A7="","",'⑤男子オーダー表'!A7)</f>
        <v>1</v>
      </c>
      <c r="B4" s="28">
        <f>IF('②男子登録'!C5="","",'②男子登録'!C5)</f>
      </c>
      <c r="C4" s="28" t="str">
        <f>'②男子登録'!$C8&amp;" "&amp;'②男子登録'!$D8</f>
        <v> </v>
      </c>
      <c r="D4" s="28" t="str">
        <f>'②男子登録'!$C9&amp;" "&amp;'②男子登録'!$D9&amp;'②男子登録'!$G9</f>
        <v> </v>
      </c>
      <c r="E4" s="28" t="str">
        <f>'②男子登録'!$C10&amp;" "&amp;'②男子登録'!$D10&amp;'②男子登録'!$G10</f>
        <v> </v>
      </c>
      <c r="F4" s="28" t="str">
        <f>'②男子登録'!$C11&amp;" "&amp;'②男子登録'!$D11&amp;'②男子登録'!$G11</f>
        <v> </v>
      </c>
      <c r="G4" s="28" t="str">
        <f>'②男子登録'!$C12&amp;" "&amp;'②男子登録'!$D12&amp;'②男子登録'!$G12</f>
        <v> </v>
      </c>
      <c r="H4" s="28" t="str">
        <f>'②男子登録'!$C13&amp;" "&amp;'②男子登録'!$D13&amp;'②男子登録'!$G13</f>
        <v> </v>
      </c>
      <c r="I4" s="28" t="str">
        <f>'②男子登録'!$C14&amp;" "&amp;'②男子登録'!$D14&amp;'②男子登録'!$G14</f>
        <v> </v>
      </c>
      <c r="J4" s="28" t="str">
        <f>'②男子登録'!$C15&amp;" "&amp;'②男子登録'!$D15&amp;'②男子登録'!$G15</f>
        <v> </v>
      </c>
      <c r="K4" s="28" t="str">
        <f>'②男子登録'!$C16&amp;" "&amp;'②男子登録'!$D16&amp;'②男子登録'!$G16</f>
        <v> </v>
      </c>
      <c r="L4" s="28" t="str">
        <f>'②男子登録'!$C17&amp;" "&amp;'②男子登録'!$D17&amp;'②男子登録'!$G17</f>
        <v> </v>
      </c>
    </row>
    <row r="5" spans="2:12" ht="13.5">
      <c r="B5" s="28">
        <f>IF('②男子登録'!L5="","",IF('①申込'!$D$12&gt;=2,'①申込'!$C$6&amp;"B",'①申込'!$C$6))</f>
      </c>
      <c r="C5" s="28" t="str">
        <f>'②男子登録'!$N8&amp;" "&amp;'②男子登録'!$O8</f>
        <v> </v>
      </c>
      <c r="D5" s="28" t="str">
        <f>'②男子登録'!$N9&amp;" "&amp;'②男子登録'!$O9</f>
        <v> </v>
      </c>
      <c r="E5" s="28" t="str">
        <f>'②男子登録'!$N10&amp;" "&amp;'②男子登録'!$O10</f>
        <v> </v>
      </c>
      <c r="F5" s="28" t="str">
        <f>'②男子登録'!$N11&amp;" "&amp;'②男子登録'!$O11</f>
        <v> </v>
      </c>
      <c r="G5" s="28" t="str">
        <f>'②男子登録'!$N12&amp;" "&amp;'②男子登録'!$O12</f>
        <v> </v>
      </c>
      <c r="H5" s="28" t="str">
        <f>'②男子登録'!$N13&amp;" "&amp;'②男子登録'!$O13</f>
        <v> </v>
      </c>
      <c r="I5" s="28" t="str">
        <f>'②男子登録'!$N14&amp;" "&amp;'②男子登録'!$O14</f>
        <v> </v>
      </c>
      <c r="J5" s="28" t="str">
        <f>'②男子登録'!$N15&amp;" "&amp;'②男子登録'!$O15</f>
        <v> </v>
      </c>
      <c r="K5" s="28" t="str">
        <f>'②男子登録'!$N16&amp;" "&amp;'②男子登録'!$O16</f>
        <v> </v>
      </c>
      <c r="L5" s="28" t="str">
        <f>'②男子登録'!$N17&amp;" "&amp;'②男子登録'!$O17</f>
        <v> </v>
      </c>
    </row>
    <row r="6" spans="1:12" ht="13.5">
      <c r="A6" s="28">
        <f>IF('⑤男子オーダー表'!H7="","",'⑤男子オーダー表'!H7)</f>
      </c>
      <c r="B6" s="28">
        <f>IF('②男子登録'!L5="","",'②男子登録'!L5)</f>
      </c>
      <c r="C6" s="28" t="str">
        <f>'②男子登録'!$L8&amp;" "&amp;'②男子登録'!$M8</f>
        <v> </v>
      </c>
      <c r="D6" s="28" t="str">
        <f>'②男子登録'!$L9&amp;" "&amp;'②男子登録'!$M9&amp;'②男子登録'!$P9</f>
        <v> </v>
      </c>
      <c r="E6" s="28" t="str">
        <f>'②男子登録'!$L10&amp;" "&amp;'②男子登録'!$M10&amp;'②男子登録'!$P10</f>
        <v> </v>
      </c>
      <c r="F6" s="28" t="str">
        <f>'②男子登録'!$L11&amp;" "&amp;'②男子登録'!$M11&amp;'②男子登録'!$P11</f>
        <v> </v>
      </c>
      <c r="G6" s="28" t="str">
        <f>'②男子登録'!$L12&amp;" "&amp;'②男子登録'!$M12&amp;'②男子登録'!$P12</f>
        <v> </v>
      </c>
      <c r="H6" s="28" t="str">
        <f>'②男子登録'!$L13&amp;" "&amp;'②男子登録'!$M13&amp;'②男子登録'!$P13</f>
        <v> </v>
      </c>
      <c r="I6" s="28" t="str">
        <f>'②男子登録'!$L14&amp;" "&amp;'②男子登録'!$M14&amp;'②男子登録'!$P14</f>
        <v> </v>
      </c>
      <c r="J6" s="28" t="str">
        <f>'②男子登録'!$L15&amp;" "&amp;'②男子登録'!$M15&amp;'②男子登録'!$P15</f>
        <v> </v>
      </c>
      <c r="K6" s="28" t="str">
        <f>'②男子登録'!$L16&amp;" "&amp;'②男子登録'!$M16&amp;'②男子登録'!$P16</f>
        <v> </v>
      </c>
      <c r="L6" s="28" t="str">
        <f>'②男子登録'!$L17&amp;" "&amp;'②男子登録'!$M17&amp;'②男子登録'!$P17</f>
        <v> </v>
      </c>
    </row>
    <row r="9" ht="13.5">
      <c r="A9" s="28" t="s">
        <v>35</v>
      </c>
    </row>
    <row r="10" spans="1:12" ht="13.5">
      <c r="A10" s="28" t="s">
        <v>11</v>
      </c>
      <c r="B10" s="28" t="s">
        <v>30</v>
      </c>
      <c r="C10" s="28" t="s">
        <v>13</v>
      </c>
      <c r="D10" s="28" t="s">
        <v>69</v>
      </c>
      <c r="E10" s="28" t="s">
        <v>70</v>
      </c>
      <c r="F10" s="28" t="s">
        <v>71</v>
      </c>
      <c r="G10" s="28" t="s">
        <v>72</v>
      </c>
      <c r="H10" s="28" t="s">
        <v>73</v>
      </c>
      <c r="I10" s="28" t="s">
        <v>74</v>
      </c>
      <c r="J10" s="28" t="s">
        <v>75</v>
      </c>
      <c r="K10" s="28" t="s">
        <v>76</v>
      </c>
      <c r="L10" s="28" t="s">
        <v>77</v>
      </c>
    </row>
    <row r="11" spans="2:12" ht="13.5">
      <c r="B11" s="28">
        <f>IF('②女子登録'!C5="","",IF('①申込'!$D$13&gt;=2,'①申込'!$C$6&amp;"A",'①申込'!$C$6))</f>
      </c>
      <c r="C11" s="28" t="str">
        <f>'②女子登録'!$E8&amp;" "&amp;'②女子登録'!$F8</f>
        <v> </v>
      </c>
      <c r="D11" s="28" t="str">
        <f>'②女子登録'!$E9&amp;" "&amp;'②女子登録'!$F9</f>
        <v> </v>
      </c>
      <c r="E11" s="28" t="str">
        <f>'②女子登録'!$E10&amp;" "&amp;'②女子登録'!$F10</f>
        <v> </v>
      </c>
      <c r="F11" s="28" t="str">
        <f>'②女子登録'!$E11&amp;" "&amp;'②女子登録'!$F11</f>
        <v> </v>
      </c>
      <c r="G11" s="28" t="str">
        <f>'②女子登録'!$E12&amp;" "&amp;'②女子登録'!$F12</f>
        <v> </v>
      </c>
      <c r="H11" s="28" t="str">
        <f>'②女子登録'!$E13&amp;" "&amp;'②女子登録'!$F13</f>
        <v> </v>
      </c>
      <c r="I11" s="28" t="str">
        <f>'②女子登録'!$E14&amp;" "&amp;'②女子登録'!$F14</f>
        <v> </v>
      </c>
      <c r="J11" s="28" t="str">
        <f>'②女子登録'!$E15&amp;" "&amp;'②女子登録'!$F15</f>
        <v> </v>
      </c>
      <c r="K11" s="28" t="str">
        <f>'②女子登録'!$E16&amp;" "&amp;'②女子登録'!$F16</f>
        <v> </v>
      </c>
      <c r="L11" s="28" t="e">
        <f>②女子登録!#REF!&amp;" "&amp;②女子登録!#REF!</f>
        <v>#REF!</v>
      </c>
    </row>
    <row r="12" spans="1:12" ht="13.5">
      <c r="A12" s="28">
        <f>IF('⑤女子オーダー表'!A7="","",'⑤女子オーダー表'!A7)</f>
      </c>
      <c r="B12" s="28">
        <f>IF('②女子登録'!C5="","",'②女子登録'!C5)</f>
      </c>
      <c r="C12" s="28" t="str">
        <f>'②女子登録'!$C8&amp;" "&amp;'②女子登録'!$D8</f>
        <v> </v>
      </c>
      <c r="D12" s="28" t="str">
        <f>'②女子登録'!$C9&amp;" "&amp;'②女子登録'!$D9&amp;'②女子登録'!$G9</f>
        <v> </v>
      </c>
      <c r="E12" s="28" t="str">
        <f>'②女子登録'!$C10&amp;" "&amp;'②女子登録'!$D10&amp;'②女子登録'!$G10</f>
        <v> </v>
      </c>
      <c r="F12" s="28" t="str">
        <f>'②女子登録'!$C11&amp;" "&amp;'②女子登録'!$D11&amp;'②女子登録'!$G11</f>
        <v> </v>
      </c>
      <c r="G12" s="28" t="str">
        <f>'②女子登録'!$C12&amp;" "&amp;'②女子登録'!$D12&amp;'②女子登録'!$G12</f>
        <v> </v>
      </c>
      <c r="H12" s="28" t="str">
        <f>'②女子登録'!$C13&amp;" "&amp;'②女子登録'!$D13&amp;'②女子登録'!$G13</f>
        <v> </v>
      </c>
      <c r="I12" s="28" t="str">
        <f>'②女子登録'!$C14&amp;" "&amp;'②女子登録'!$D14&amp;'②女子登録'!$G14</f>
        <v> </v>
      </c>
      <c r="J12" s="28" t="str">
        <f>'②女子登録'!$C15&amp;" "&amp;'②女子登録'!$D15&amp;'②女子登録'!$G15</f>
        <v> </v>
      </c>
      <c r="K12" s="28" t="str">
        <f>'②女子登録'!$C16&amp;" "&amp;'②女子登録'!$D16&amp;'②女子登録'!$G16</f>
        <v> </v>
      </c>
      <c r="L12" s="28" t="e">
        <f>②女子登録!#REF!&amp;" "&amp;②女子登録!#REF!&amp;②女子登録!#REF!</f>
        <v>#REF!</v>
      </c>
    </row>
    <row r="13" spans="2:12" ht="13.5">
      <c r="B13" s="28">
        <f>IF('②女子登録'!L5="","",IF('①申込'!$D$13&gt;=2,'①申込'!$C$6&amp;"B",'①申込'!$C$6))</f>
      </c>
      <c r="C13" s="28" t="str">
        <f>'②女子登録'!$N8&amp;" "&amp;'②女子登録'!$O8</f>
        <v> </v>
      </c>
      <c r="D13" s="28" t="str">
        <f>'②女子登録'!$N9&amp;" "&amp;'②女子登録'!$O9</f>
        <v> </v>
      </c>
      <c r="E13" s="28" t="str">
        <f>'②女子登録'!$N10&amp;" "&amp;'②女子登録'!$O10</f>
        <v> </v>
      </c>
      <c r="F13" s="28" t="str">
        <f>'②女子登録'!$N11&amp;" "&amp;'②女子登録'!$O11</f>
        <v> </v>
      </c>
      <c r="G13" s="28" t="str">
        <f>'②女子登録'!$N12&amp;" "&amp;'②女子登録'!$O12</f>
        <v> </v>
      </c>
      <c r="H13" s="28" t="str">
        <f>'②女子登録'!$N13&amp;" "&amp;'②女子登録'!$O13</f>
        <v> </v>
      </c>
      <c r="I13" s="28" t="str">
        <f>'②女子登録'!$N14&amp;" "&amp;'②女子登録'!$O14</f>
        <v> </v>
      </c>
      <c r="J13" s="28" t="str">
        <f>'②女子登録'!$N15&amp;" "&amp;'②女子登録'!$O15</f>
        <v> </v>
      </c>
      <c r="K13" s="28" t="str">
        <f>'②女子登録'!$N16&amp;" "&amp;'②女子登録'!$O16</f>
        <v> </v>
      </c>
      <c r="L13" s="28" t="e">
        <f>②女子登録!#REF!&amp;" "&amp;②女子登録!#REF!</f>
        <v>#REF!</v>
      </c>
    </row>
    <row r="14" spans="1:12" ht="13.5">
      <c r="A14" s="28">
        <f>IF('⑤女子オーダー表'!H7="","",'⑤女子オーダー表'!H7)</f>
      </c>
      <c r="B14" s="28">
        <f>IF('②女子登録'!L5="","",'②女子登録'!L5)</f>
      </c>
      <c r="C14" s="28" t="str">
        <f>'②女子登録'!$L8&amp;" "&amp;'②女子登録'!$M8</f>
        <v> </v>
      </c>
      <c r="D14" s="28" t="str">
        <f>'②女子登録'!$L9&amp;" "&amp;'②女子登録'!$M9&amp;'②女子登録'!$P9</f>
        <v> </v>
      </c>
      <c r="E14" s="28" t="str">
        <f>'②女子登録'!$L10&amp;" "&amp;'②女子登録'!$M10&amp;'②女子登録'!$P10</f>
        <v> </v>
      </c>
      <c r="F14" s="28" t="str">
        <f>'②女子登録'!$L11&amp;" "&amp;'②女子登録'!$M11&amp;'②女子登録'!$P11</f>
        <v> </v>
      </c>
      <c r="G14" s="28" t="str">
        <f>'②女子登録'!$L12&amp;" "&amp;'②女子登録'!$M12&amp;'②女子登録'!$P12</f>
        <v> </v>
      </c>
      <c r="H14" s="28" t="str">
        <f>'②女子登録'!$L13&amp;" "&amp;'②女子登録'!$M13&amp;'②女子登録'!$P13</f>
        <v> </v>
      </c>
      <c r="I14" s="28" t="str">
        <f>'②女子登録'!$L14&amp;" "&amp;'②女子登録'!$M14&amp;'②女子登録'!$P14</f>
        <v> </v>
      </c>
      <c r="J14" s="28" t="str">
        <f>'②女子登録'!$L15&amp;" "&amp;'②女子登録'!$M15&amp;'②女子登録'!$P15</f>
        <v> </v>
      </c>
      <c r="K14" s="28" t="str">
        <f>'②女子登録'!$L16&amp;" "&amp;'②女子登録'!$M16&amp;'②女子登録'!$P16</f>
        <v> </v>
      </c>
      <c r="L14" s="28" t="e">
        <f>②女子登録!#REF!&amp;" "&amp;②女子登録!#REF!&amp;②女子登録!#REF!</f>
        <v>#REF!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6"/>
  <sheetViews>
    <sheetView showGridLines="0" zoomScalePageLayoutView="0" workbookViewId="0" topLeftCell="A1">
      <selection activeCell="B2" sqref="B2:N2"/>
    </sheetView>
  </sheetViews>
  <sheetFormatPr defaultColWidth="9.00390625" defaultRowHeight="13.5"/>
  <cols>
    <col min="1" max="1" width="1.625" style="1" customWidth="1"/>
    <col min="2" max="2" width="4.625" style="26" customWidth="1"/>
    <col min="3" max="4" width="9.00390625" style="1" customWidth="1"/>
    <col min="5" max="5" width="9.00390625" style="26" customWidth="1"/>
    <col min="6" max="6" width="4.625" style="26" customWidth="1"/>
    <col min="7" max="7" width="12.625" style="26" customWidth="1"/>
    <col min="8" max="8" width="2.625" style="1" customWidth="1"/>
    <col min="9" max="9" width="4.625" style="26" customWidth="1"/>
    <col min="10" max="11" width="9.00390625" style="1" customWidth="1"/>
    <col min="12" max="12" width="9.00390625" style="26" customWidth="1"/>
    <col min="13" max="13" width="4.625" style="26" customWidth="1"/>
    <col min="14" max="14" width="12.625" style="26" customWidth="1"/>
    <col min="15" max="16384" width="9.00390625" style="1" customWidth="1"/>
  </cols>
  <sheetData>
    <row r="2" spans="2:14" ht="18.75">
      <c r="B2" s="75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2:14" ht="19.5" customHeight="1">
      <c r="B4" s="77" t="s">
        <v>25</v>
      </c>
      <c r="C4" s="78"/>
      <c r="D4" s="78"/>
      <c r="E4" s="78"/>
      <c r="F4" s="78"/>
      <c r="G4" s="79"/>
      <c r="I4" s="77" t="s">
        <v>26</v>
      </c>
      <c r="J4" s="78"/>
      <c r="K4" s="78"/>
      <c r="L4" s="78"/>
      <c r="M4" s="78"/>
      <c r="N4" s="79"/>
    </row>
    <row r="5" spans="2:14" ht="12.75" customHeight="1">
      <c r="B5" s="72" t="s">
        <v>31</v>
      </c>
      <c r="C5" s="80" t="s">
        <v>10</v>
      </c>
      <c r="D5" s="81"/>
      <c r="E5" s="72" t="s">
        <v>86</v>
      </c>
      <c r="F5" s="72" t="s">
        <v>4</v>
      </c>
      <c r="G5" s="72" t="s">
        <v>52</v>
      </c>
      <c r="I5" s="72" t="s">
        <v>31</v>
      </c>
      <c r="J5" s="80" t="s">
        <v>10</v>
      </c>
      <c r="K5" s="81"/>
      <c r="L5" s="72" t="s">
        <v>86</v>
      </c>
      <c r="M5" s="72" t="s">
        <v>4</v>
      </c>
      <c r="N5" s="72" t="s">
        <v>52</v>
      </c>
    </row>
    <row r="6" spans="2:14" ht="12.75" customHeight="1">
      <c r="B6" s="74"/>
      <c r="C6" s="82"/>
      <c r="D6" s="83"/>
      <c r="E6" s="74"/>
      <c r="F6" s="73"/>
      <c r="G6" s="73"/>
      <c r="I6" s="74"/>
      <c r="J6" s="82"/>
      <c r="K6" s="83"/>
      <c r="L6" s="74"/>
      <c r="M6" s="73"/>
      <c r="N6" s="73"/>
    </row>
    <row r="7" spans="2:14" ht="19.5" customHeight="1">
      <c r="B7" s="6">
        <v>1</v>
      </c>
      <c r="C7" s="70" t="e">
        <f>IF(LEN(#REF!)+LEN(#REF!)&gt;=5,#REF!&amp;#REF!,IF(LEN(#REF!)+LEN(#REF!)=4,#REF!&amp;"　"&amp;#REF!,IF(LEN(#REF!)+LEN(#REF!)=3,#REF!&amp;"　　"&amp;#REF!,#REF!&amp;"　　　"&amp;#REF!)))</f>
        <v>#REF!</v>
      </c>
      <c r="D7" s="71"/>
      <c r="E7" s="30" t="e">
        <f>IF(AND(#REF!="",#REF!=""),"",'①申込'!$C$7)</f>
        <v>#REF!</v>
      </c>
      <c r="F7" s="30" t="e">
        <f>IF(#REF!="","",#REF!&amp;"年")</f>
        <v>#REF!</v>
      </c>
      <c r="G7" s="30" t="e">
        <f>IF(#REF!="","",IF(LEN(#REF!)=3," "&amp;MID(#REF!,1,1)&amp;"分"&amp;MID(#REF!,2,2)&amp;"秒",IF(LEN(#REF!)=4,MID(#REF!,1,2)&amp;"分"&amp;MID(#REF!,3,2)&amp;"秒","")))</f>
        <v>#REF!</v>
      </c>
      <c r="I7" s="6">
        <v>1</v>
      </c>
      <c r="J7" s="70" t="e">
        <f>IF(LEN(#REF!)+LEN(#REF!)&gt;=5,#REF!&amp;#REF!,IF(LEN(#REF!)+LEN(#REF!)=4,#REF!&amp;"　"&amp;#REF!,IF(LEN(#REF!)+LEN(#REF!)=3,#REF!&amp;"　　"&amp;#REF!,#REF!&amp;"　　　"&amp;#REF!)))</f>
        <v>#REF!</v>
      </c>
      <c r="K7" s="71"/>
      <c r="L7" s="30" t="e">
        <f>IF(AND(#REF!="",#REF!=""),"",'①申込'!$C$7)</f>
        <v>#REF!</v>
      </c>
      <c r="M7" s="30" t="e">
        <f>IF(#REF!="","",#REF!&amp;"年")</f>
        <v>#REF!</v>
      </c>
      <c r="N7" s="30" t="e">
        <f>IF(#REF!="","",IF(LEN(#REF!)=3," "&amp;MID(#REF!,1,1)&amp;"分"&amp;MID(#REF!,2,2)&amp;"秒",IF(LEN(#REF!)=4,MID(#REF!,1,2)&amp;"分"&amp;MID(#REF!,3,2)&amp;"秒","")))</f>
        <v>#REF!</v>
      </c>
    </row>
    <row r="8" spans="2:14" ht="19.5" customHeight="1">
      <c r="B8" s="6">
        <v>2</v>
      </c>
      <c r="C8" s="70" t="e">
        <f>IF(LEN(#REF!)+LEN(#REF!)&gt;=5,#REF!&amp;#REF!,IF(LEN(#REF!)+LEN(#REF!)=4,#REF!&amp;"　"&amp;#REF!,IF(LEN(#REF!)+LEN(#REF!)=3,#REF!&amp;"　　"&amp;#REF!,#REF!&amp;"　　　"&amp;#REF!)))</f>
        <v>#REF!</v>
      </c>
      <c r="D8" s="71"/>
      <c r="E8" s="30" t="e">
        <f>IF(AND(#REF!="",#REF!=""),"",'①申込'!$C$7)</f>
        <v>#REF!</v>
      </c>
      <c r="F8" s="30" t="e">
        <f>IF(#REF!="","",#REF!&amp;"年")</f>
        <v>#REF!</v>
      </c>
      <c r="G8" s="30" t="e">
        <f>IF(#REF!="","",IF(LEN(#REF!)=3," "&amp;MID(#REF!,1,1)&amp;"分"&amp;MID(#REF!,2,2)&amp;"秒",IF(LEN(#REF!)=4,MID(#REF!,1,2)&amp;"分"&amp;MID(#REF!,3,2)&amp;"秒","")))</f>
        <v>#REF!</v>
      </c>
      <c r="I8" s="6">
        <v>2</v>
      </c>
      <c r="J8" s="70" t="e">
        <f>IF(LEN(#REF!)+LEN(#REF!)&gt;=5,#REF!&amp;#REF!,IF(LEN(#REF!)+LEN(#REF!)=4,#REF!&amp;"　"&amp;#REF!,IF(LEN(#REF!)+LEN(#REF!)=3,#REF!&amp;"　　"&amp;#REF!,#REF!&amp;"　　　"&amp;#REF!)))</f>
        <v>#REF!</v>
      </c>
      <c r="K8" s="71"/>
      <c r="L8" s="30" t="e">
        <f>IF(AND(#REF!="",#REF!=""),"",'①申込'!$C$7)</f>
        <v>#REF!</v>
      </c>
      <c r="M8" s="30" t="e">
        <f>IF(#REF!="","",#REF!&amp;"年")</f>
        <v>#REF!</v>
      </c>
      <c r="N8" s="30" t="e">
        <f>IF(#REF!="","",IF(LEN(#REF!)=3," "&amp;MID(#REF!,1,1)&amp;"分"&amp;MID(#REF!,2,2)&amp;"秒",IF(LEN(#REF!)=4,MID(#REF!,1,2)&amp;"分"&amp;MID(#REF!,3,2)&amp;"秒","")))</f>
        <v>#REF!</v>
      </c>
    </row>
    <row r="9" spans="2:14" ht="19.5" customHeight="1">
      <c r="B9" s="6">
        <v>3</v>
      </c>
      <c r="C9" s="70" t="e">
        <f>IF(LEN(#REF!)+LEN(#REF!)&gt;=5,#REF!&amp;#REF!,IF(LEN(#REF!)+LEN(#REF!)=4,#REF!&amp;"　"&amp;#REF!,IF(LEN(#REF!)+LEN(#REF!)=3,#REF!&amp;"　　"&amp;#REF!,#REF!&amp;"　　　"&amp;#REF!)))</f>
        <v>#REF!</v>
      </c>
      <c r="D9" s="71"/>
      <c r="E9" s="30" t="e">
        <f>IF(AND(#REF!="",#REF!=""),"",'①申込'!$C$7)</f>
        <v>#REF!</v>
      </c>
      <c r="F9" s="30" t="e">
        <f>IF(#REF!="","",#REF!&amp;"年")</f>
        <v>#REF!</v>
      </c>
      <c r="G9" s="30" t="e">
        <f>IF(#REF!="","",IF(LEN(#REF!)=3," "&amp;MID(#REF!,1,1)&amp;"分"&amp;MID(#REF!,2,2)&amp;"秒",IF(LEN(#REF!)=4,MID(#REF!,1,2)&amp;"分"&amp;MID(#REF!,3,2)&amp;"秒","")))</f>
        <v>#REF!</v>
      </c>
      <c r="I9" s="6">
        <v>3</v>
      </c>
      <c r="J9" s="70" t="e">
        <f>IF(LEN(#REF!)+LEN(#REF!)&gt;=5,#REF!&amp;#REF!,IF(LEN(#REF!)+LEN(#REF!)=4,#REF!&amp;"　"&amp;#REF!,IF(LEN(#REF!)+LEN(#REF!)=3,#REF!&amp;"　　"&amp;#REF!,#REF!&amp;"　　　"&amp;#REF!)))</f>
        <v>#REF!</v>
      </c>
      <c r="K9" s="71"/>
      <c r="L9" s="30" t="e">
        <f>IF(AND(#REF!="",#REF!=""),"",'①申込'!$C$7)</f>
        <v>#REF!</v>
      </c>
      <c r="M9" s="30" t="e">
        <f>IF(#REF!="","",#REF!&amp;"年")</f>
        <v>#REF!</v>
      </c>
      <c r="N9" s="30" t="e">
        <f>IF(#REF!="","",IF(LEN(#REF!)=3," "&amp;MID(#REF!,1,1)&amp;"分"&amp;MID(#REF!,2,2)&amp;"秒",IF(LEN(#REF!)=4,MID(#REF!,1,2)&amp;"分"&amp;MID(#REF!,3,2)&amp;"秒","")))</f>
        <v>#REF!</v>
      </c>
    </row>
    <row r="10" spans="2:14" ht="19.5" customHeight="1">
      <c r="B10" s="6">
        <v>4</v>
      </c>
      <c r="C10" s="70" t="e">
        <f>IF(LEN(#REF!)+LEN(#REF!)&gt;=5,#REF!&amp;#REF!,IF(LEN(#REF!)+LEN(#REF!)=4,#REF!&amp;"　"&amp;#REF!,IF(LEN(#REF!)+LEN(#REF!)=3,#REF!&amp;"　　"&amp;#REF!,#REF!&amp;"　　　"&amp;#REF!)))</f>
        <v>#REF!</v>
      </c>
      <c r="D10" s="71"/>
      <c r="E10" s="30" t="e">
        <f>IF(AND(#REF!="",#REF!=""),"",'①申込'!$C$7)</f>
        <v>#REF!</v>
      </c>
      <c r="F10" s="30" t="e">
        <f>IF(#REF!="","",#REF!&amp;"年")</f>
        <v>#REF!</v>
      </c>
      <c r="G10" s="30" t="e">
        <f>IF(#REF!="","",IF(LEN(#REF!)=3," "&amp;MID(#REF!,1,1)&amp;"分"&amp;MID(#REF!,2,2)&amp;"秒",IF(LEN(#REF!)=4,MID(#REF!,1,2)&amp;"分"&amp;MID(#REF!,3,2)&amp;"秒","")))</f>
        <v>#REF!</v>
      </c>
      <c r="I10" s="6">
        <v>4</v>
      </c>
      <c r="J10" s="70" t="e">
        <f>IF(LEN(#REF!)+LEN(#REF!)&gt;=5,#REF!&amp;#REF!,IF(LEN(#REF!)+LEN(#REF!)=4,#REF!&amp;"　"&amp;#REF!,IF(LEN(#REF!)+LEN(#REF!)=3,#REF!&amp;"　　"&amp;#REF!,#REF!&amp;"　　　"&amp;#REF!)))</f>
        <v>#REF!</v>
      </c>
      <c r="K10" s="71"/>
      <c r="L10" s="30" t="e">
        <f>IF(AND(#REF!="",#REF!=""),"",'①申込'!$C$7)</f>
        <v>#REF!</v>
      </c>
      <c r="M10" s="30" t="e">
        <f>IF(#REF!="","",#REF!&amp;"年")</f>
        <v>#REF!</v>
      </c>
      <c r="N10" s="30" t="e">
        <f>IF(#REF!="","",IF(LEN(#REF!)=3," "&amp;MID(#REF!,1,1)&amp;"分"&amp;MID(#REF!,2,2)&amp;"秒",IF(LEN(#REF!)=4,MID(#REF!,1,2)&amp;"分"&amp;MID(#REF!,3,2)&amp;"秒","")))</f>
        <v>#REF!</v>
      </c>
    </row>
    <row r="11" spans="2:14" ht="19.5" customHeight="1">
      <c r="B11" s="6">
        <v>5</v>
      </c>
      <c r="C11" s="70" t="e">
        <f>IF(LEN(#REF!)+LEN(#REF!)&gt;=5,#REF!&amp;#REF!,IF(LEN(#REF!)+LEN(#REF!)=4,#REF!&amp;"　"&amp;#REF!,IF(LEN(#REF!)+LEN(#REF!)=3,#REF!&amp;"　　"&amp;#REF!,#REF!&amp;"　　　"&amp;#REF!)))</f>
        <v>#REF!</v>
      </c>
      <c r="D11" s="71"/>
      <c r="E11" s="30" t="e">
        <f>IF(AND(#REF!="",#REF!=""),"",'①申込'!$C$7)</f>
        <v>#REF!</v>
      </c>
      <c r="F11" s="30" t="e">
        <f>IF(#REF!="","",#REF!&amp;"年")</f>
        <v>#REF!</v>
      </c>
      <c r="G11" s="30" t="e">
        <f>IF(#REF!="","",IF(LEN(#REF!)=3," "&amp;MID(#REF!,1,1)&amp;"分"&amp;MID(#REF!,2,2)&amp;"秒",IF(LEN(#REF!)=4,MID(#REF!,1,2)&amp;"分"&amp;MID(#REF!,3,2)&amp;"秒","")))</f>
        <v>#REF!</v>
      </c>
      <c r="I11" s="6">
        <v>5</v>
      </c>
      <c r="J11" s="70" t="e">
        <f>IF(LEN(#REF!)+LEN(#REF!)&gt;=5,#REF!&amp;#REF!,IF(LEN(#REF!)+LEN(#REF!)=4,#REF!&amp;"　"&amp;#REF!,IF(LEN(#REF!)+LEN(#REF!)=3,#REF!&amp;"　　"&amp;#REF!,#REF!&amp;"　　　"&amp;#REF!)))</f>
        <v>#REF!</v>
      </c>
      <c r="K11" s="71"/>
      <c r="L11" s="30" t="e">
        <f>IF(AND(#REF!="",#REF!=""),"",'①申込'!$C$7)</f>
        <v>#REF!</v>
      </c>
      <c r="M11" s="30" t="e">
        <f>IF(#REF!="","",#REF!&amp;"年")</f>
        <v>#REF!</v>
      </c>
      <c r="N11" s="30" t="e">
        <f>IF(#REF!="","",IF(LEN(#REF!)=3," "&amp;MID(#REF!,1,1)&amp;"分"&amp;MID(#REF!,2,2)&amp;"秒",IF(LEN(#REF!)=4,MID(#REF!,1,2)&amp;"分"&amp;MID(#REF!,3,2)&amp;"秒","")))</f>
        <v>#REF!</v>
      </c>
    </row>
    <row r="12" spans="2:14" ht="19.5" customHeight="1">
      <c r="B12" s="6">
        <v>6</v>
      </c>
      <c r="C12" s="70" t="e">
        <f>IF(LEN(#REF!)+LEN(#REF!)&gt;=5,#REF!&amp;#REF!,IF(LEN(#REF!)+LEN(#REF!)=4,#REF!&amp;"　"&amp;#REF!,IF(LEN(#REF!)+LEN(#REF!)=3,#REF!&amp;"　　"&amp;#REF!,#REF!&amp;"　　　"&amp;#REF!)))</f>
        <v>#REF!</v>
      </c>
      <c r="D12" s="71"/>
      <c r="E12" s="30" t="e">
        <f>IF(AND(#REF!="",#REF!=""),"",'①申込'!$C$7)</f>
        <v>#REF!</v>
      </c>
      <c r="F12" s="30" t="e">
        <f>IF(#REF!="","",#REF!&amp;"年")</f>
        <v>#REF!</v>
      </c>
      <c r="G12" s="30" t="e">
        <f>IF(#REF!="","",IF(LEN(#REF!)=3," "&amp;MID(#REF!,1,1)&amp;"分"&amp;MID(#REF!,2,2)&amp;"秒",IF(LEN(#REF!)=4,MID(#REF!,1,2)&amp;"分"&amp;MID(#REF!,3,2)&amp;"秒","")))</f>
        <v>#REF!</v>
      </c>
      <c r="I12" s="6">
        <v>6</v>
      </c>
      <c r="J12" s="70" t="e">
        <f>IF(LEN(#REF!)+LEN(#REF!)&gt;=5,#REF!&amp;#REF!,IF(LEN(#REF!)+LEN(#REF!)=4,#REF!&amp;"　"&amp;#REF!,IF(LEN(#REF!)+LEN(#REF!)=3,#REF!&amp;"　　"&amp;#REF!,#REF!&amp;"　　　"&amp;#REF!)))</f>
        <v>#REF!</v>
      </c>
      <c r="K12" s="71"/>
      <c r="L12" s="30" t="e">
        <f>IF(AND(#REF!="",#REF!=""),"",'①申込'!$C$7)</f>
        <v>#REF!</v>
      </c>
      <c r="M12" s="30" t="e">
        <f>IF(#REF!="","",#REF!&amp;"年")</f>
        <v>#REF!</v>
      </c>
      <c r="N12" s="30" t="e">
        <f>IF(#REF!="","",IF(LEN(#REF!)=3," "&amp;MID(#REF!,1,1)&amp;"分"&amp;MID(#REF!,2,2)&amp;"秒",IF(LEN(#REF!)=4,MID(#REF!,1,2)&amp;"分"&amp;MID(#REF!,3,2)&amp;"秒","")))</f>
        <v>#REF!</v>
      </c>
    </row>
    <row r="13" spans="2:14" ht="19.5" customHeight="1">
      <c r="B13" s="6">
        <v>7</v>
      </c>
      <c r="C13" s="70" t="e">
        <f>IF(LEN(#REF!)+LEN(#REF!)&gt;=5,#REF!&amp;#REF!,IF(LEN(#REF!)+LEN(#REF!)=4,#REF!&amp;"　"&amp;#REF!,IF(LEN(#REF!)+LEN(#REF!)=3,#REF!&amp;"　　"&amp;#REF!,#REF!&amp;"　　　"&amp;#REF!)))</f>
        <v>#REF!</v>
      </c>
      <c r="D13" s="71"/>
      <c r="E13" s="30" t="e">
        <f>IF(AND(#REF!="",#REF!=""),"",'①申込'!$C$7)</f>
        <v>#REF!</v>
      </c>
      <c r="F13" s="30" t="e">
        <f>IF(#REF!="","",#REF!&amp;"年")</f>
        <v>#REF!</v>
      </c>
      <c r="G13" s="30" t="e">
        <f>IF(#REF!="","",IF(LEN(#REF!)=3," "&amp;MID(#REF!,1,1)&amp;"分"&amp;MID(#REF!,2,2)&amp;"秒",IF(LEN(#REF!)=4,MID(#REF!,1,2)&amp;"分"&amp;MID(#REF!,3,2)&amp;"秒","")))</f>
        <v>#REF!</v>
      </c>
      <c r="I13" s="6">
        <v>7</v>
      </c>
      <c r="J13" s="70" t="e">
        <f>IF(LEN(#REF!)+LEN(#REF!)&gt;=5,#REF!&amp;#REF!,IF(LEN(#REF!)+LEN(#REF!)=4,#REF!&amp;"　"&amp;#REF!,IF(LEN(#REF!)+LEN(#REF!)=3,#REF!&amp;"　　"&amp;#REF!,#REF!&amp;"　　　"&amp;#REF!)))</f>
        <v>#REF!</v>
      </c>
      <c r="K13" s="71"/>
      <c r="L13" s="30" t="e">
        <f>IF(AND(#REF!="",#REF!=""),"",'①申込'!$C$7)</f>
        <v>#REF!</v>
      </c>
      <c r="M13" s="30" t="e">
        <f>IF(#REF!="","",#REF!&amp;"年")</f>
        <v>#REF!</v>
      </c>
      <c r="N13" s="30" t="e">
        <f>IF(#REF!="","",IF(LEN(#REF!)=3," "&amp;MID(#REF!,1,1)&amp;"分"&amp;MID(#REF!,2,2)&amp;"秒",IF(LEN(#REF!)=4,MID(#REF!,1,2)&amp;"分"&amp;MID(#REF!,3,2)&amp;"秒","")))</f>
        <v>#REF!</v>
      </c>
    </row>
    <row r="14" spans="2:14" ht="19.5" customHeight="1">
      <c r="B14" s="6">
        <v>8</v>
      </c>
      <c r="C14" s="70" t="e">
        <f>IF(LEN(#REF!)+LEN(#REF!)&gt;=5,#REF!&amp;#REF!,IF(LEN(#REF!)+LEN(#REF!)=4,#REF!&amp;"　"&amp;#REF!,IF(LEN(#REF!)+LEN(#REF!)=3,#REF!&amp;"　　"&amp;#REF!,#REF!&amp;"　　　"&amp;#REF!)))</f>
        <v>#REF!</v>
      </c>
      <c r="D14" s="71"/>
      <c r="E14" s="30" t="e">
        <f>IF(AND(#REF!="",#REF!=""),"",'①申込'!$C$7)</f>
        <v>#REF!</v>
      </c>
      <c r="F14" s="30" t="e">
        <f>IF(#REF!="","",#REF!&amp;"年")</f>
        <v>#REF!</v>
      </c>
      <c r="G14" s="30" t="e">
        <f>IF(#REF!="","",IF(LEN(#REF!)=3," "&amp;MID(#REF!,1,1)&amp;"分"&amp;MID(#REF!,2,2)&amp;"秒",IF(LEN(#REF!)=4,MID(#REF!,1,2)&amp;"分"&amp;MID(#REF!,3,2)&amp;"秒","")))</f>
        <v>#REF!</v>
      </c>
      <c r="I14" s="6">
        <v>8</v>
      </c>
      <c r="J14" s="70" t="e">
        <f>IF(LEN(#REF!)+LEN(#REF!)&gt;=5,#REF!&amp;#REF!,IF(LEN(#REF!)+LEN(#REF!)=4,#REF!&amp;"　"&amp;#REF!,IF(LEN(#REF!)+LEN(#REF!)=3,#REF!&amp;"　　"&amp;#REF!,#REF!&amp;"　　　"&amp;#REF!)))</f>
        <v>#REF!</v>
      </c>
      <c r="K14" s="71"/>
      <c r="L14" s="30" t="e">
        <f>IF(AND(#REF!="",#REF!=""),"",'①申込'!$C$7)</f>
        <v>#REF!</v>
      </c>
      <c r="M14" s="30" t="e">
        <f>IF(#REF!="","",#REF!&amp;"年")</f>
        <v>#REF!</v>
      </c>
      <c r="N14" s="30" t="e">
        <f>IF(#REF!="","",IF(LEN(#REF!)=3," "&amp;MID(#REF!,1,1)&amp;"分"&amp;MID(#REF!,2,2)&amp;"秒",IF(LEN(#REF!)=4,MID(#REF!,1,2)&amp;"分"&amp;MID(#REF!,3,2)&amp;"秒","")))</f>
        <v>#REF!</v>
      </c>
    </row>
    <row r="15" spans="2:14" ht="19.5" customHeight="1">
      <c r="B15" s="6">
        <v>9</v>
      </c>
      <c r="C15" s="70" t="e">
        <f>IF(LEN(#REF!)+LEN(#REF!)&gt;=5,#REF!&amp;#REF!,IF(LEN(#REF!)+LEN(#REF!)=4,#REF!&amp;"　"&amp;#REF!,IF(LEN(#REF!)+LEN(#REF!)=3,#REF!&amp;"　　"&amp;#REF!,#REF!&amp;"　　　"&amp;#REF!)))</f>
        <v>#REF!</v>
      </c>
      <c r="D15" s="71"/>
      <c r="E15" s="30" t="e">
        <f>IF(AND(#REF!="",#REF!=""),"",'①申込'!$C$7)</f>
        <v>#REF!</v>
      </c>
      <c r="F15" s="30" t="e">
        <f>IF(#REF!="","",#REF!&amp;"年")</f>
        <v>#REF!</v>
      </c>
      <c r="G15" s="30" t="e">
        <f>IF(#REF!="","",IF(LEN(#REF!)=3," "&amp;MID(#REF!,1,1)&amp;"分"&amp;MID(#REF!,2,2)&amp;"秒",IF(LEN(#REF!)=4,MID(#REF!,1,2)&amp;"分"&amp;MID(#REF!,3,2)&amp;"秒","")))</f>
        <v>#REF!</v>
      </c>
      <c r="I15" s="6">
        <v>9</v>
      </c>
      <c r="J15" s="70" t="e">
        <f>IF(LEN(#REF!)+LEN(#REF!)&gt;=5,#REF!&amp;#REF!,IF(LEN(#REF!)+LEN(#REF!)=4,#REF!&amp;"　"&amp;#REF!,IF(LEN(#REF!)+LEN(#REF!)=3,#REF!&amp;"　　"&amp;#REF!,#REF!&amp;"　　　"&amp;#REF!)))</f>
        <v>#REF!</v>
      </c>
      <c r="K15" s="71"/>
      <c r="L15" s="30" t="e">
        <f>IF(AND(#REF!="",#REF!=""),"",'①申込'!$C$7)</f>
        <v>#REF!</v>
      </c>
      <c r="M15" s="30" t="e">
        <f>IF(#REF!="","",#REF!&amp;"年")</f>
        <v>#REF!</v>
      </c>
      <c r="N15" s="30" t="e">
        <f>IF(#REF!="","",IF(LEN(#REF!)=3," "&amp;MID(#REF!,1,1)&amp;"分"&amp;MID(#REF!,2,2)&amp;"秒",IF(LEN(#REF!)=4,MID(#REF!,1,2)&amp;"分"&amp;MID(#REF!,3,2)&amp;"秒","")))</f>
        <v>#REF!</v>
      </c>
    </row>
    <row r="16" spans="2:14" ht="19.5" customHeight="1">
      <c r="B16" s="6">
        <v>10</v>
      </c>
      <c r="C16" s="70" t="e">
        <f>IF(LEN(#REF!)+LEN(#REF!)&gt;=5,#REF!&amp;#REF!,IF(LEN(#REF!)+LEN(#REF!)=4,#REF!&amp;"　"&amp;#REF!,IF(LEN(#REF!)+LEN(#REF!)=3,#REF!&amp;"　　"&amp;#REF!,#REF!&amp;"　　　"&amp;#REF!)))</f>
        <v>#REF!</v>
      </c>
      <c r="D16" s="71"/>
      <c r="E16" s="30" t="e">
        <f>IF(AND(#REF!="",#REF!=""),"",'①申込'!$C$7)</f>
        <v>#REF!</v>
      </c>
      <c r="F16" s="30" t="e">
        <f>IF(#REF!="","",#REF!&amp;"年")</f>
        <v>#REF!</v>
      </c>
      <c r="G16" s="30" t="e">
        <f>IF(#REF!="","",IF(LEN(#REF!)=3," "&amp;MID(#REF!,1,1)&amp;"分"&amp;MID(#REF!,2,2)&amp;"秒",IF(LEN(#REF!)=4,MID(#REF!,1,2)&amp;"分"&amp;MID(#REF!,3,2)&amp;"秒","")))</f>
        <v>#REF!</v>
      </c>
      <c r="I16" s="6">
        <v>10</v>
      </c>
      <c r="J16" s="70" t="e">
        <f>IF(LEN(#REF!)+LEN(#REF!)&gt;=5,#REF!&amp;#REF!,IF(LEN(#REF!)+LEN(#REF!)=4,#REF!&amp;"　"&amp;#REF!,IF(LEN(#REF!)+LEN(#REF!)=3,#REF!&amp;"　　"&amp;#REF!,#REF!&amp;"　　　"&amp;#REF!)))</f>
        <v>#REF!</v>
      </c>
      <c r="K16" s="71"/>
      <c r="L16" s="30" t="e">
        <f>IF(AND(#REF!="",#REF!=""),"",'①申込'!$C$7)</f>
        <v>#REF!</v>
      </c>
      <c r="M16" s="30" t="e">
        <f>IF(#REF!="","",#REF!&amp;"年")</f>
        <v>#REF!</v>
      </c>
      <c r="N16" s="30" t="e">
        <f>IF(#REF!="","",IF(LEN(#REF!)=3," "&amp;MID(#REF!,1,1)&amp;"分"&amp;MID(#REF!,2,2)&amp;"秒",IF(LEN(#REF!)=4,MID(#REF!,1,2)&amp;"分"&amp;MID(#REF!,3,2)&amp;"秒","")))</f>
        <v>#REF!</v>
      </c>
    </row>
    <row r="17" spans="2:14" ht="19.5" customHeight="1">
      <c r="B17" s="6">
        <v>11</v>
      </c>
      <c r="C17" s="70" t="e">
        <f>IF(LEN(#REF!)+LEN(#REF!)&gt;=5,#REF!&amp;#REF!,IF(LEN(#REF!)+LEN(#REF!)=4,#REF!&amp;"　"&amp;#REF!,IF(LEN(#REF!)+LEN(#REF!)=3,#REF!&amp;"　　"&amp;#REF!,#REF!&amp;"　　　"&amp;#REF!)))</f>
        <v>#REF!</v>
      </c>
      <c r="D17" s="71"/>
      <c r="E17" s="30" t="e">
        <f>IF(AND(#REF!="",#REF!=""),"",'①申込'!$C$7)</f>
        <v>#REF!</v>
      </c>
      <c r="F17" s="30" t="e">
        <f>IF(#REF!="","",#REF!&amp;"年")</f>
        <v>#REF!</v>
      </c>
      <c r="G17" s="30" t="e">
        <f>IF(#REF!="","",IF(LEN(#REF!)=3," "&amp;MID(#REF!,1,1)&amp;"分"&amp;MID(#REF!,2,2)&amp;"秒",IF(LEN(#REF!)=4,MID(#REF!,1,2)&amp;"分"&amp;MID(#REF!,3,2)&amp;"秒","")))</f>
        <v>#REF!</v>
      </c>
      <c r="I17" s="6">
        <v>11</v>
      </c>
      <c r="J17" s="70" t="e">
        <f>IF(LEN(#REF!)+LEN(#REF!)&gt;=5,#REF!&amp;#REF!,IF(LEN(#REF!)+LEN(#REF!)=4,#REF!&amp;"　"&amp;#REF!,IF(LEN(#REF!)+LEN(#REF!)=3,#REF!&amp;"　　"&amp;#REF!,#REF!&amp;"　　　"&amp;#REF!)))</f>
        <v>#REF!</v>
      </c>
      <c r="K17" s="71"/>
      <c r="L17" s="30" t="e">
        <f>IF(AND(#REF!="",#REF!=""),"",'①申込'!$C$7)</f>
        <v>#REF!</v>
      </c>
      <c r="M17" s="30" t="e">
        <f>IF(#REF!="","",#REF!&amp;"年")</f>
        <v>#REF!</v>
      </c>
      <c r="N17" s="30" t="e">
        <f>IF(#REF!="","",IF(LEN(#REF!)=3," "&amp;MID(#REF!,1,1)&amp;"分"&amp;MID(#REF!,2,2)&amp;"秒",IF(LEN(#REF!)=4,MID(#REF!,1,2)&amp;"分"&amp;MID(#REF!,3,2)&amp;"秒","")))</f>
        <v>#REF!</v>
      </c>
    </row>
    <row r="18" spans="2:14" ht="19.5" customHeight="1">
      <c r="B18" s="6">
        <v>12</v>
      </c>
      <c r="C18" s="70" t="e">
        <f>IF(LEN(#REF!)+LEN(#REF!)&gt;=5,#REF!&amp;#REF!,IF(LEN(#REF!)+LEN(#REF!)=4,#REF!&amp;"　"&amp;#REF!,IF(LEN(#REF!)+LEN(#REF!)=3,#REF!&amp;"　　"&amp;#REF!,#REF!&amp;"　　　"&amp;#REF!)))</f>
        <v>#REF!</v>
      </c>
      <c r="D18" s="71"/>
      <c r="E18" s="30" t="e">
        <f>IF(AND(#REF!="",#REF!=""),"",'①申込'!$C$7)</f>
        <v>#REF!</v>
      </c>
      <c r="F18" s="30" t="e">
        <f>IF(#REF!="","",#REF!&amp;"年")</f>
        <v>#REF!</v>
      </c>
      <c r="G18" s="30" t="e">
        <f>IF(#REF!="","",IF(LEN(#REF!)=3," "&amp;MID(#REF!,1,1)&amp;"分"&amp;MID(#REF!,2,2)&amp;"秒",IF(LEN(#REF!)=4,MID(#REF!,1,2)&amp;"分"&amp;MID(#REF!,3,2)&amp;"秒","")))</f>
        <v>#REF!</v>
      </c>
      <c r="I18" s="6">
        <v>12</v>
      </c>
      <c r="J18" s="70" t="e">
        <f>IF(LEN(#REF!)+LEN(#REF!)&gt;=5,#REF!&amp;#REF!,IF(LEN(#REF!)+LEN(#REF!)=4,#REF!&amp;"　"&amp;#REF!,IF(LEN(#REF!)+LEN(#REF!)=3,#REF!&amp;"　　"&amp;#REF!,#REF!&amp;"　　　"&amp;#REF!)))</f>
        <v>#REF!</v>
      </c>
      <c r="K18" s="71"/>
      <c r="L18" s="30" t="e">
        <f>IF(AND(#REF!="",#REF!=""),"",'①申込'!$C$7)</f>
        <v>#REF!</v>
      </c>
      <c r="M18" s="30" t="e">
        <f>IF(#REF!="","",#REF!&amp;"年")</f>
        <v>#REF!</v>
      </c>
      <c r="N18" s="30" t="e">
        <f>IF(#REF!="","",IF(LEN(#REF!)=3," "&amp;MID(#REF!,1,1)&amp;"分"&amp;MID(#REF!,2,2)&amp;"秒",IF(LEN(#REF!)=4,MID(#REF!,1,2)&amp;"分"&amp;MID(#REF!,3,2)&amp;"秒","")))</f>
        <v>#REF!</v>
      </c>
    </row>
    <row r="19" spans="2:14" ht="19.5" customHeight="1">
      <c r="B19" s="6">
        <v>13</v>
      </c>
      <c r="C19" s="70" t="e">
        <f>IF(LEN(#REF!)+LEN(#REF!)&gt;=5,#REF!&amp;#REF!,IF(LEN(#REF!)+LEN(#REF!)=4,#REF!&amp;"　"&amp;#REF!,IF(LEN(#REF!)+LEN(#REF!)=3,#REF!&amp;"　　"&amp;#REF!,#REF!&amp;"　　　"&amp;#REF!)))</f>
        <v>#REF!</v>
      </c>
      <c r="D19" s="71"/>
      <c r="E19" s="30" t="e">
        <f>IF(AND(#REF!="",#REF!=""),"",'①申込'!$C$7)</f>
        <v>#REF!</v>
      </c>
      <c r="F19" s="30" t="e">
        <f>IF(#REF!="","",#REF!&amp;"年")</f>
        <v>#REF!</v>
      </c>
      <c r="G19" s="30" t="e">
        <f>IF(#REF!="","",IF(LEN(#REF!)=3," "&amp;MID(#REF!,1,1)&amp;"分"&amp;MID(#REF!,2,2)&amp;"秒",IF(LEN(#REF!)=4,MID(#REF!,1,2)&amp;"分"&amp;MID(#REF!,3,2)&amp;"秒","")))</f>
        <v>#REF!</v>
      </c>
      <c r="I19" s="6">
        <v>13</v>
      </c>
      <c r="J19" s="70" t="e">
        <f>IF(LEN(#REF!)+LEN(#REF!)&gt;=5,#REF!&amp;#REF!,IF(LEN(#REF!)+LEN(#REF!)=4,#REF!&amp;"　"&amp;#REF!,IF(LEN(#REF!)+LEN(#REF!)=3,#REF!&amp;"　　"&amp;#REF!,#REF!&amp;"　　　"&amp;#REF!)))</f>
        <v>#REF!</v>
      </c>
      <c r="K19" s="71"/>
      <c r="L19" s="30" t="e">
        <f>IF(AND(#REF!="",#REF!=""),"",'①申込'!$C$7)</f>
        <v>#REF!</v>
      </c>
      <c r="M19" s="30" t="e">
        <f>IF(#REF!="","",#REF!&amp;"年")</f>
        <v>#REF!</v>
      </c>
      <c r="N19" s="30" t="e">
        <f>IF(#REF!="","",IF(LEN(#REF!)=3," "&amp;MID(#REF!,1,1)&amp;"分"&amp;MID(#REF!,2,2)&amp;"秒",IF(LEN(#REF!)=4,MID(#REF!,1,2)&amp;"分"&amp;MID(#REF!,3,2)&amp;"秒","")))</f>
        <v>#REF!</v>
      </c>
    </row>
    <row r="20" spans="2:14" ht="19.5" customHeight="1">
      <c r="B20" s="6">
        <v>14</v>
      </c>
      <c r="C20" s="70" t="e">
        <f>IF(LEN(#REF!)+LEN(#REF!)&gt;=5,#REF!&amp;#REF!,IF(LEN(#REF!)+LEN(#REF!)=4,#REF!&amp;"　"&amp;#REF!,IF(LEN(#REF!)+LEN(#REF!)=3,#REF!&amp;"　　"&amp;#REF!,#REF!&amp;"　　　"&amp;#REF!)))</f>
        <v>#REF!</v>
      </c>
      <c r="D20" s="71"/>
      <c r="E20" s="30" t="e">
        <f>IF(AND(#REF!="",#REF!=""),"",'①申込'!$C$7)</f>
        <v>#REF!</v>
      </c>
      <c r="F20" s="30" t="e">
        <f>IF(#REF!="","",#REF!&amp;"年")</f>
        <v>#REF!</v>
      </c>
      <c r="G20" s="30" t="e">
        <f>IF(#REF!="","",IF(LEN(#REF!)=3," "&amp;MID(#REF!,1,1)&amp;"分"&amp;MID(#REF!,2,2)&amp;"秒",IF(LEN(#REF!)=4,MID(#REF!,1,2)&amp;"分"&amp;MID(#REF!,3,2)&amp;"秒","")))</f>
        <v>#REF!</v>
      </c>
      <c r="I20" s="6">
        <v>14</v>
      </c>
      <c r="J20" s="70" t="e">
        <f>IF(LEN(#REF!)+LEN(#REF!)&gt;=5,#REF!&amp;#REF!,IF(LEN(#REF!)+LEN(#REF!)=4,#REF!&amp;"　"&amp;#REF!,IF(LEN(#REF!)+LEN(#REF!)=3,#REF!&amp;"　　"&amp;#REF!,#REF!&amp;"　　　"&amp;#REF!)))</f>
        <v>#REF!</v>
      </c>
      <c r="K20" s="71"/>
      <c r="L20" s="30" t="e">
        <f>IF(AND(#REF!="",#REF!=""),"",'①申込'!$C$7)</f>
        <v>#REF!</v>
      </c>
      <c r="M20" s="30" t="e">
        <f>IF(#REF!="","",#REF!&amp;"年")</f>
        <v>#REF!</v>
      </c>
      <c r="N20" s="30" t="e">
        <f>IF(#REF!="","",IF(LEN(#REF!)=3," "&amp;MID(#REF!,1,1)&amp;"分"&amp;MID(#REF!,2,2)&amp;"秒",IF(LEN(#REF!)=4,MID(#REF!,1,2)&amp;"分"&amp;MID(#REF!,3,2)&amp;"秒","")))</f>
        <v>#REF!</v>
      </c>
    </row>
    <row r="21" spans="2:14" ht="19.5" customHeight="1">
      <c r="B21" s="6">
        <v>15</v>
      </c>
      <c r="C21" s="70" t="e">
        <f>IF(LEN(#REF!)+LEN(#REF!)&gt;=5,#REF!&amp;#REF!,IF(LEN(#REF!)+LEN(#REF!)=4,#REF!&amp;"　"&amp;#REF!,IF(LEN(#REF!)+LEN(#REF!)=3,#REF!&amp;"　　"&amp;#REF!,#REF!&amp;"　　　"&amp;#REF!)))</f>
        <v>#REF!</v>
      </c>
      <c r="D21" s="71"/>
      <c r="E21" s="30" t="e">
        <f>IF(AND(#REF!="",#REF!=""),"",'①申込'!$C$7)</f>
        <v>#REF!</v>
      </c>
      <c r="F21" s="30" t="e">
        <f>IF(#REF!="","",#REF!&amp;"年")</f>
        <v>#REF!</v>
      </c>
      <c r="G21" s="30" t="e">
        <f>IF(#REF!="","",IF(LEN(#REF!)=3," "&amp;MID(#REF!,1,1)&amp;"分"&amp;MID(#REF!,2,2)&amp;"秒",IF(LEN(#REF!)=4,MID(#REF!,1,2)&amp;"分"&amp;MID(#REF!,3,2)&amp;"秒","")))</f>
        <v>#REF!</v>
      </c>
      <c r="I21" s="6">
        <v>15</v>
      </c>
      <c r="J21" s="70" t="e">
        <f>IF(LEN(#REF!)+LEN(#REF!)&gt;=5,#REF!&amp;#REF!,IF(LEN(#REF!)+LEN(#REF!)=4,#REF!&amp;"　"&amp;#REF!,IF(LEN(#REF!)+LEN(#REF!)=3,#REF!&amp;"　　"&amp;#REF!,#REF!&amp;"　　　"&amp;#REF!)))</f>
        <v>#REF!</v>
      </c>
      <c r="K21" s="71"/>
      <c r="L21" s="30" t="e">
        <f>IF(AND(#REF!="",#REF!=""),"",'①申込'!$C$7)</f>
        <v>#REF!</v>
      </c>
      <c r="M21" s="30" t="e">
        <f>IF(#REF!="","",#REF!&amp;"年")</f>
        <v>#REF!</v>
      </c>
      <c r="N21" s="30" t="e">
        <f>IF(#REF!="","",IF(LEN(#REF!)=3," "&amp;MID(#REF!,1,1)&amp;"分"&amp;MID(#REF!,2,2)&amp;"秒",IF(LEN(#REF!)=4,MID(#REF!,1,2)&amp;"分"&amp;MID(#REF!,3,2)&amp;"秒","")))</f>
        <v>#REF!</v>
      </c>
    </row>
    <row r="22" spans="2:14" ht="19.5" customHeight="1">
      <c r="B22" s="6">
        <v>16</v>
      </c>
      <c r="C22" s="70" t="e">
        <f>IF(LEN(#REF!)+LEN(#REF!)&gt;=5,#REF!&amp;#REF!,IF(LEN(#REF!)+LEN(#REF!)=4,#REF!&amp;"　"&amp;#REF!,IF(LEN(#REF!)+LEN(#REF!)=3,#REF!&amp;"　　"&amp;#REF!,#REF!&amp;"　　　"&amp;#REF!)))</f>
        <v>#REF!</v>
      </c>
      <c r="D22" s="71"/>
      <c r="E22" s="30" t="e">
        <f>IF(AND(#REF!="",#REF!=""),"",'①申込'!$C$7)</f>
        <v>#REF!</v>
      </c>
      <c r="F22" s="30" t="e">
        <f>IF(#REF!="","",#REF!&amp;"年")</f>
        <v>#REF!</v>
      </c>
      <c r="G22" s="30" t="e">
        <f>IF(#REF!="","",IF(LEN(#REF!)=3," "&amp;MID(#REF!,1,1)&amp;"分"&amp;MID(#REF!,2,2)&amp;"秒",IF(LEN(#REF!)=4,MID(#REF!,1,2)&amp;"分"&amp;MID(#REF!,3,2)&amp;"秒","")))</f>
        <v>#REF!</v>
      </c>
      <c r="I22" s="6">
        <v>16</v>
      </c>
      <c r="J22" s="70" t="e">
        <f>IF(LEN(#REF!)+LEN(#REF!)&gt;=5,#REF!&amp;#REF!,IF(LEN(#REF!)+LEN(#REF!)=4,#REF!&amp;"　"&amp;#REF!,IF(LEN(#REF!)+LEN(#REF!)=3,#REF!&amp;"　　"&amp;#REF!,#REF!&amp;"　　　"&amp;#REF!)))</f>
        <v>#REF!</v>
      </c>
      <c r="K22" s="71"/>
      <c r="L22" s="30" t="e">
        <f>IF(AND(#REF!="",#REF!=""),"",'①申込'!$C$7)</f>
        <v>#REF!</v>
      </c>
      <c r="M22" s="30" t="e">
        <f>IF(#REF!="","",#REF!&amp;"年")</f>
        <v>#REF!</v>
      </c>
      <c r="N22" s="30" t="e">
        <f>IF(#REF!="","",IF(LEN(#REF!)=3," "&amp;MID(#REF!,1,1)&amp;"分"&amp;MID(#REF!,2,2)&amp;"秒",IF(LEN(#REF!)=4,MID(#REF!,1,2)&amp;"分"&amp;MID(#REF!,3,2)&amp;"秒","")))</f>
        <v>#REF!</v>
      </c>
    </row>
    <row r="23" spans="2:14" ht="19.5" customHeight="1">
      <c r="B23" s="6">
        <v>17</v>
      </c>
      <c r="C23" s="70" t="e">
        <f>IF(LEN(#REF!)+LEN(#REF!)&gt;=5,#REF!&amp;#REF!,IF(LEN(#REF!)+LEN(#REF!)=4,#REF!&amp;"　"&amp;#REF!,IF(LEN(#REF!)+LEN(#REF!)=3,#REF!&amp;"　　"&amp;#REF!,#REF!&amp;"　　　"&amp;#REF!)))</f>
        <v>#REF!</v>
      </c>
      <c r="D23" s="71"/>
      <c r="E23" s="30" t="e">
        <f>IF(AND(#REF!="",#REF!=""),"",'①申込'!$C$7)</f>
        <v>#REF!</v>
      </c>
      <c r="F23" s="30" t="e">
        <f>IF(#REF!="","",#REF!&amp;"年")</f>
        <v>#REF!</v>
      </c>
      <c r="G23" s="30" t="e">
        <f>IF(#REF!="","",IF(LEN(#REF!)=3," "&amp;MID(#REF!,1,1)&amp;"分"&amp;MID(#REF!,2,2)&amp;"秒",IF(LEN(#REF!)=4,MID(#REF!,1,2)&amp;"分"&amp;MID(#REF!,3,2)&amp;"秒","")))</f>
        <v>#REF!</v>
      </c>
      <c r="I23" s="6">
        <v>17</v>
      </c>
      <c r="J23" s="70" t="e">
        <f>IF(LEN(#REF!)+LEN(#REF!)&gt;=5,#REF!&amp;#REF!,IF(LEN(#REF!)+LEN(#REF!)=4,#REF!&amp;"　"&amp;#REF!,IF(LEN(#REF!)+LEN(#REF!)=3,#REF!&amp;"　　"&amp;#REF!,#REF!&amp;"　　　"&amp;#REF!)))</f>
        <v>#REF!</v>
      </c>
      <c r="K23" s="71"/>
      <c r="L23" s="30" t="e">
        <f>IF(AND(#REF!="",#REF!=""),"",'①申込'!$C$7)</f>
        <v>#REF!</v>
      </c>
      <c r="M23" s="30" t="e">
        <f>IF(#REF!="","",#REF!&amp;"年")</f>
        <v>#REF!</v>
      </c>
      <c r="N23" s="30" t="e">
        <f>IF(#REF!="","",IF(LEN(#REF!)=3," "&amp;MID(#REF!,1,1)&amp;"分"&amp;MID(#REF!,2,2)&amp;"秒",IF(LEN(#REF!)=4,MID(#REF!,1,2)&amp;"分"&amp;MID(#REF!,3,2)&amp;"秒","")))</f>
        <v>#REF!</v>
      </c>
    </row>
    <row r="24" spans="2:14" ht="19.5" customHeight="1">
      <c r="B24" s="6">
        <v>18</v>
      </c>
      <c r="C24" s="70" t="e">
        <f>IF(LEN(#REF!)+LEN(#REF!)&gt;=5,#REF!&amp;#REF!,IF(LEN(#REF!)+LEN(#REF!)=4,#REF!&amp;"　"&amp;#REF!,IF(LEN(#REF!)+LEN(#REF!)=3,#REF!&amp;"　　"&amp;#REF!,#REF!&amp;"　　　"&amp;#REF!)))</f>
        <v>#REF!</v>
      </c>
      <c r="D24" s="71"/>
      <c r="E24" s="30" t="e">
        <f>IF(AND(#REF!="",#REF!=""),"",'①申込'!$C$7)</f>
        <v>#REF!</v>
      </c>
      <c r="F24" s="30" t="e">
        <f>IF(#REF!="","",#REF!&amp;"年")</f>
        <v>#REF!</v>
      </c>
      <c r="G24" s="30" t="e">
        <f>IF(#REF!="","",IF(LEN(#REF!)=3," "&amp;MID(#REF!,1,1)&amp;"分"&amp;MID(#REF!,2,2)&amp;"秒",IF(LEN(#REF!)=4,MID(#REF!,1,2)&amp;"分"&amp;MID(#REF!,3,2)&amp;"秒","")))</f>
        <v>#REF!</v>
      </c>
      <c r="I24" s="6">
        <v>18</v>
      </c>
      <c r="J24" s="70" t="e">
        <f>IF(LEN(#REF!)+LEN(#REF!)&gt;=5,#REF!&amp;#REF!,IF(LEN(#REF!)+LEN(#REF!)=4,#REF!&amp;"　"&amp;#REF!,IF(LEN(#REF!)+LEN(#REF!)=3,#REF!&amp;"　　"&amp;#REF!,#REF!&amp;"　　　"&amp;#REF!)))</f>
        <v>#REF!</v>
      </c>
      <c r="K24" s="71"/>
      <c r="L24" s="30" t="e">
        <f>IF(AND(#REF!="",#REF!=""),"",'①申込'!$C$7)</f>
        <v>#REF!</v>
      </c>
      <c r="M24" s="30" t="e">
        <f>IF(#REF!="","",#REF!&amp;"年")</f>
        <v>#REF!</v>
      </c>
      <c r="N24" s="30" t="e">
        <f>IF(#REF!="","",IF(LEN(#REF!)=3," "&amp;MID(#REF!,1,1)&amp;"分"&amp;MID(#REF!,2,2)&amp;"秒",IF(LEN(#REF!)=4,MID(#REF!,1,2)&amp;"分"&amp;MID(#REF!,3,2)&amp;"秒","")))</f>
        <v>#REF!</v>
      </c>
    </row>
    <row r="25" spans="2:14" ht="19.5" customHeight="1">
      <c r="B25" s="6">
        <v>19</v>
      </c>
      <c r="C25" s="70" t="e">
        <f>IF(LEN(#REF!)+LEN(#REF!)&gt;=5,#REF!&amp;#REF!,IF(LEN(#REF!)+LEN(#REF!)=4,#REF!&amp;"　"&amp;#REF!,IF(LEN(#REF!)+LEN(#REF!)=3,#REF!&amp;"　　"&amp;#REF!,#REF!&amp;"　　　"&amp;#REF!)))</f>
        <v>#REF!</v>
      </c>
      <c r="D25" s="71"/>
      <c r="E25" s="30" t="e">
        <f>IF(AND(#REF!="",#REF!=""),"",'①申込'!$C$7)</f>
        <v>#REF!</v>
      </c>
      <c r="F25" s="30" t="e">
        <f>IF(#REF!="","",#REF!&amp;"年")</f>
        <v>#REF!</v>
      </c>
      <c r="G25" s="30" t="e">
        <f>IF(#REF!="","",IF(LEN(#REF!)=3," "&amp;MID(#REF!,1,1)&amp;"分"&amp;MID(#REF!,2,2)&amp;"秒",IF(LEN(#REF!)=4,MID(#REF!,1,2)&amp;"分"&amp;MID(#REF!,3,2)&amp;"秒","")))</f>
        <v>#REF!</v>
      </c>
      <c r="I25" s="6">
        <v>19</v>
      </c>
      <c r="J25" s="70" t="e">
        <f>IF(LEN(#REF!)+LEN(#REF!)&gt;=5,#REF!&amp;#REF!,IF(LEN(#REF!)+LEN(#REF!)=4,#REF!&amp;"　"&amp;#REF!,IF(LEN(#REF!)+LEN(#REF!)=3,#REF!&amp;"　　"&amp;#REF!,#REF!&amp;"　　　"&amp;#REF!)))</f>
        <v>#REF!</v>
      </c>
      <c r="K25" s="71"/>
      <c r="L25" s="30" t="e">
        <f>IF(AND(#REF!="",#REF!=""),"",'①申込'!$C$7)</f>
        <v>#REF!</v>
      </c>
      <c r="M25" s="30" t="e">
        <f>IF(#REF!="","",#REF!&amp;"年")</f>
        <v>#REF!</v>
      </c>
      <c r="N25" s="30" t="e">
        <f>IF(#REF!="","",IF(LEN(#REF!)=3," "&amp;MID(#REF!,1,1)&amp;"分"&amp;MID(#REF!,2,2)&amp;"秒",IF(LEN(#REF!)=4,MID(#REF!,1,2)&amp;"分"&amp;MID(#REF!,3,2)&amp;"秒","")))</f>
        <v>#REF!</v>
      </c>
    </row>
    <row r="26" spans="2:14" ht="19.5" customHeight="1">
      <c r="B26" s="6">
        <v>20</v>
      </c>
      <c r="C26" s="70" t="e">
        <f>IF(LEN(#REF!)+LEN(#REF!)&gt;=5,#REF!&amp;#REF!,IF(LEN(#REF!)+LEN(#REF!)=4,#REF!&amp;"　"&amp;#REF!,IF(LEN(#REF!)+LEN(#REF!)=3,#REF!&amp;"　　"&amp;#REF!,#REF!&amp;"　　　"&amp;#REF!)))</f>
        <v>#REF!</v>
      </c>
      <c r="D26" s="71"/>
      <c r="E26" s="30" t="e">
        <f>IF(AND(#REF!="",#REF!=""),"",'①申込'!$C$7)</f>
        <v>#REF!</v>
      </c>
      <c r="F26" s="30" t="e">
        <f>IF(#REF!="","",#REF!&amp;"年")</f>
        <v>#REF!</v>
      </c>
      <c r="G26" s="30" t="e">
        <f>IF(#REF!="","",IF(LEN(#REF!)=3," "&amp;MID(#REF!,1,1)&amp;"分"&amp;MID(#REF!,2,2)&amp;"秒",IF(LEN(#REF!)=4,MID(#REF!,1,2)&amp;"分"&amp;MID(#REF!,3,2)&amp;"秒","")))</f>
        <v>#REF!</v>
      </c>
      <c r="I26" s="6">
        <v>20</v>
      </c>
      <c r="J26" s="70" t="e">
        <f>IF(LEN(#REF!)+LEN(#REF!)&gt;=5,#REF!&amp;#REF!,IF(LEN(#REF!)+LEN(#REF!)=4,#REF!&amp;"　"&amp;#REF!,IF(LEN(#REF!)+LEN(#REF!)=3,#REF!&amp;"　　"&amp;#REF!,#REF!&amp;"　　　"&amp;#REF!)))</f>
        <v>#REF!</v>
      </c>
      <c r="K26" s="71"/>
      <c r="L26" s="30" t="e">
        <f>IF(AND(#REF!="",#REF!=""),"",'①申込'!$C$7)</f>
        <v>#REF!</v>
      </c>
      <c r="M26" s="30" t="e">
        <f>IF(#REF!="","",#REF!&amp;"年")</f>
        <v>#REF!</v>
      </c>
      <c r="N26" s="30" t="e">
        <f>IF(#REF!="","",IF(LEN(#REF!)=3," "&amp;MID(#REF!,1,1)&amp;"分"&amp;MID(#REF!,2,2)&amp;"秒",IF(LEN(#REF!)=4,MID(#REF!,1,2)&amp;"分"&amp;MID(#REF!,3,2)&amp;"秒","")))</f>
        <v>#REF!</v>
      </c>
    </row>
    <row r="27" spans="2:14" ht="19.5" customHeight="1">
      <c r="B27" s="6">
        <v>21</v>
      </c>
      <c r="C27" s="70" t="e">
        <f>IF(LEN(#REF!)+LEN(#REF!)&gt;=5,#REF!&amp;#REF!,IF(LEN(#REF!)+LEN(#REF!)=4,#REF!&amp;"　"&amp;#REF!,IF(LEN(#REF!)+LEN(#REF!)=3,#REF!&amp;"　　"&amp;#REF!,#REF!&amp;"　　　"&amp;#REF!)))</f>
        <v>#REF!</v>
      </c>
      <c r="D27" s="71"/>
      <c r="E27" s="30" t="e">
        <f>IF(AND(#REF!="",#REF!=""),"",'①申込'!$C$7)</f>
        <v>#REF!</v>
      </c>
      <c r="F27" s="30" t="e">
        <f>IF(#REF!="","",#REF!&amp;"年")</f>
        <v>#REF!</v>
      </c>
      <c r="G27" s="30" t="e">
        <f>IF(#REF!="","",IF(LEN(#REF!)=3," "&amp;MID(#REF!,1,1)&amp;"分"&amp;MID(#REF!,2,2)&amp;"秒",IF(LEN(#REF!)=4,MID(#REF!,1,2)&amp;"分"&amp;MID(#REF!,3,2)&amp;"秒","")))</f>
        <v>#REF!</v>
      </c>
      <c r="I27" s="6">
        <v>21</v>
      </c>
      <c r="J27" s="70" t="e">
        <f>IF(LEN(#REF!)+LEN(#REF!)&gt;=5,#REF!&amp;#REF!,IF(LEN(#REF!)+LEN(#REF!)=4,#REF!&amp;"　"&amp;#REF!,IF(LEN(#REF!)+LEN(#REF!)=3,#REF!&amp;"　　"&amp;#REF!,#REF!&amp;"　　　"&amp;#REF!)))</f>
        <v>#REF!</v>
      </c>
      <c r="K27" s="71"/>
      <c r="L27" s="30" t="e">
        <f>IF(AND(#REF!="",#REF!=""),"",'①申込'!$C$7)</f>
        <v>#REF!</v>
      </c>
      <c r="M27" s="30" t="e">
        <f>IF(#REF!="","",#REF!&amp;"年")</f>
        <v>#REF!</v>
      </c>
      <c r="N27" s="30" t="e">
        <f>IF(#REF!="","",IF(LEN(#REF!)=3," "&amp;MID(#REF!,1,1)&amp;"分"&amp;MID(#REF!,2,2)&amp;"秒",IF(LEN(#REF!)=4,MID(#REF!,1,2)&amp;"分"&amp;MID(#REF!,3,2)&amp;"秒","")))</f>
        <v>#REF!</v>
      </c>
    </row>
    <row r="28" spans="2:14" ht="19.5" customHeight="1">
      <c r="B28" s="6">
        <v>22</v>
      </c>
      <c r="C28" s="70" t="e">
        <f>IF(LEN(#REF!)+LEN(#REF!)&gt;=5,#REF!&amp;#REF!,IF(LEN(#REF!)+LEN(#REF!)=4,#REF!&amp;"　"&amp;#REF!,IF(LEN(#REF!)+LEN(#REF!)=3,#REF!&amp;"　　"&amp;#REF!,#REF!&amp;"　　　"&amp;#REF!)))</f>
        <v>#REF!</v>
      </c>
      <c r="D28" s="71"/>
      <c r="E28" s="30" t="e">
        <f>IF(AND(#REF!="",#REF!=""),"",'①申込'!$C$7)</f>
        <v>#REF!</v>
      </c>
      <c r="F28" s="30" t="e">
        <f>IF(#REF!="","",#REF!&amp;"年")</f>
        <v>#REF!</v>
      </c>
      <c r="G28" s="30" t="e">
        <f>IF(#REF!="","",IF(LEN(#REF!)=3," "&amp;MID(#REF!,1,1)&amp;"分"&amp;MID(#REF!,2,2)&amp;"秒",IF(LEN(#REF!)=4,MID(#REF!,1,2)&amp;"分"&amp;MID(#REF!,3,2)&amp;"秒","")))</f>
        <v>#REF!</v>
      </c>
      <c r="I28" s="6">
        <v>22</v>
      </c>
      <c r="J28" s="70" t="e">
        <f>IF(LEN(#REF!)+LEN(#REF!)&gt;=5,#REF!&amp;#REF!,IF(LEN(#REF!)+LEN(#REF!)=4,#REF!&amp;"　"&amp;#REF!,IF(LEN(#REF!)+LEN(#REF!)=3,#REF!&amp;"　　"&amp;#REF!,#REF!&amp;"　　　"&amp;#REF!)))</f>
        <v>#REF!</v>
      </c>
      <c r="K28" s="71"/>
      <c r="L28" s="30" t="e">
        <f>IF(AND(#REF!="",#REF!=""),"",'①申込'!$C$7)</f>
        <v>#REF!</v>
      </c>
      <c r="M28" s="30" t="e">
        <f>IF(#REF!="","",#REF!&amp;"年")</f>
        <v>#REF!</v>
      </c>
      <c r="N28" s="30" t="e">
        <f>IF(#REF!="","",IF(LEN(#REF!)=3," "&amp;MID(#REF!,1,1)&amp;"分"&amp;MID(#REF!,2,2)&amp;"秒",IF(LEN(#REF!)=4,MID(#REF!,1,2)&amp;"分"&amp;MID(#REF!,3,2)&amp;"秒","")))</f>
        <v>#REF!</v>
      </c>
    </row>
    <row r="29" spans="2:14" ht="19.5" customHeight="1">
      <c r="B29" s="6">
        <v>23</v>
      </c>
      <c r="C29" s="70" t="e">
        <f>IF(LEN(#REF!)+LEN(#REF!)&gt;=5,#REF!&amp;#REF!,IF(LEN(#REF!)+LEN(#REF!)=4,#REF!&amp;"　"&amp;#REF!,IF(LEN(#REF!)+LEN(#REF!)=3,#REF!&amp;"　　"&amp;#REF!,#REF!&amp;"　　　"&amp;#REF!)))</f>
        <v>#REF!</v>
      </c>
      <c r="D29" s="71"/>
      <c r="E29" s="30" t="e">
        <f>IF(AND(#REF!="",#REF!=""),"",'①申込'!$C$7)</f>
        <v>#REF!</v>
      </c>
      <c r="F29" s="30" t="e">
        <f>IF(#REF!="","",#REF!&amp;"年")</f>
        <v>#REF!</v>
      </c>
      <c r="G29" s="30" t="e">
        <f>IF(#REF!="","",IF(LEN(#REF!)=3," "&amp;MID(#REF!,1,1)&amp;"分"&amp;MID(#REF!,2,2)&amp;"秒",IF(LEN(#REF!)=4,MID(#REF!,1,2)&amp;"分"&amp;MID(#REF!,3,2)&amp;"秒","")))</f>
        <v>#REF!</v>
      </c>
      <c r="I29" s="6">
        <v>23</v>
      </c>
      <c r="J29" s="70" t="e">
        <f>IF(LEN(#REF!)+LEN(#REF!)&gt;=5,#REF!&amp;#REF!,IF(LEN(#REF!)+LEN(#REF!)=4,#REF!&amp;"　"&amp;#REF!,IF(LEN(#REF!)+LEN(#REF!)=3,#REF!&amp;"　　"&amp;#REF!,#REF!&amp;"　　　"&amp;#REF!)))</f>
        <v>#REF!</v>
      </c>
      <c r="K29" s="71"/>
      <c r="L29" s="30" t="e">
        <f>IF(AND(#REF!="",#REF!=""),"",'①申込'!$C$7)</f>
        <v>#REF!</v>
      </c>
      <c r="M29" s="30" t="e">
        <f>IF(#REF!="","",#REF!&amp;"年")</f>
        <v>#REF!</v>
      </c>
      <c r="N29" s="30" t="e">
        <f>IF(#REF!="","",IF(LEN(#REF!)=3," "&amp;MID(#REF!,1,1)&amp;"分"&amp;MID(#REF!,2,2)&amp;"秒",IF(LEN(#REF!)=4,MID(#REF!,1,2)&amp;"分"&amp;MID(#REF!,3,2)&amp;"秒","")))</f>
        <v>#REF!</v>
      </c>
    </row>
    <row r="30" spans="2:14" ht="19.5" customHeight="1">
      <c r="B30" s="6">
        <v>24</v>
      </c>
      <c r="C30" s="70" t="e">
        <f>IF(LEN(#REF!)+LEN(#REF!)&gt;=5,#REF!&amp;#REF!,IF(LEN(#REF!)+LEN(#REF!)=4,#REF!&amp;"　"&amp;#REF!,IF(LEN(#REF!)+LEN(#REF!)=3,#REF!&amp;"　　"&amp;#REF!,#REF!&amp;"　　　"&amp;#REF!)))</f>
        <v>#REF!</v>
      </c>
      <c r="D30" s="71"/>
      <c r="E30" s="30" t="e">
        <f>IF(AND(#REF!="",#REF!=""),"",'①申込'!$C$7)</f>
        <v>#REF!</v>
      </c>
      <c r="F30" s="30" t="e">
        <f>IF(#REF!="","",#REF!&amp;"年")</f>
        <v>#REF!</v>
      </c>
      <c r="G30" s="30" t="e">
        <f>IF(#REF!="","",IF(LEN(#REF!)=3," "&amp;MID(#REF!,1,1)&amp;"分"&amp;MID(#REF!,2,2)&amp;"秒",IF(LEN(#REF!)=4,MID(#REF!,1,2)&amp;"分"&amp;MID(#REF!,3,2)&amp;"秒","")))</f>
        <v>#REF!</v>
      </c>
      <c r="I30" s="6">
        <v>24</v>
      </c>
      <c r="J30" s="70" t="e">
        <f>IF(LEN(#REF!)+LEN(#REF!)&gt;=5,#REF!&amp;#REF!,IF(LEN(#REF!)+LEN(#REF!)=4,#REF!&amp;"　"&amp;#REF!,IF(LEN(#REF!)+LEN(#REF!)=3,#REF!&amp;"　　"&amp;#REF!,#REF!&amp;"　　　"&amp;#REF!)))</f>
        <v>#REF!</v>
      </c>
      <c r="K30" s="71"/>
      <c r="L30" s="30" t="e">
        <f>IF(AND(#REF!="",#REF!=""),"",'①申込'!$C$7)</f>
        <v>#REF!</v>
      </c>
      <c r="M30" s="30" t="e">
        <f>IF(#REF!="","",#REF!&amp;"年")</f>
        <v>#REF!</v>
      </c>
      <c r="N30" s="30" t="e">
        <f>IF(#REF!="","",IF(LEN(#REF!)=3," "&amp;MID(#REF!,1,1)&amp;"分"&amp;MID(#REF!,2,2)&amp;"秒",IF(LEN(#REF!)=4,MID(#REF!,1,2)&amp;"分"&amp;MID(#REF!,3,2)&amp;"秒","")))</f>
        <v>#REF!</v>
      </c>
    </row>
    <row r="31" spans="2:14" ht="19.5" customHeight="1">
      <c r="B31" s="6">
        <v>25</v>
      </c>
      <c r="C31" s="70" t="e">
        <f>IF(LEN(#REF!)+LEN(#REF!)&gt;=5,#REF!&amp;#REF!,IF(LEN(#REF!)+LEN(#REF!)=4,#REF!&amp;"　"&amp;#REF!,IF(LEN(#REF!)+LEN(#REF!)=3,#REF!&amp;"　　"&amp;#REF!,#REF!&amp;"　　　"&amp;#REF!)))</f>
        <v>#REF!</v>
      </c>
      <c r="D31" s="71"/>
      <c r="E31" s="30" t="e">
        <f>IF(AND(#REF!="",#REF!=""),"",'①申込'!$C$7)</f>
        <v>#REF!</v>
      </c>
      <c r="F31" s="30" t="e">
        <f>IF(#REF!="","",#REF!&amp;"年")</f>
        <v>#REF!</v>
      </c>
      <c r="G31" s="30" t="e">
        <f>IF(#REF!="","",IF(LEN(#REF!)=3," "&amp;MID(#REF!,1,1)&amp;"分"&amp;MID(#REF!,2,2)&amp;"秒",IF(LEN(#REF!)=4,MID(#REF!,1,2)&amp;"分"&amp;MID(#REF!,3,2)&amp;"秒","")))</f>
        <v>#REF!</v>
      </c>
      <c r="I31" s="6">
        <v>25</v>
      </c>
      <c r="J31" s="70" t="e">
        <f>IF(LEN(#REF!)+LEN(#REF!)&gt;=5,#REF!&amp;#REF!,IF(LEN(#REF!)+LEN(#REF!)=4,#REF!&amp;"　"&amp;#REF!,IF(LEN(#REF!)+LEN(#REF!)=3,#REF!&amp;"　　"&amp;#REF!,#REF!&amp;"　　　"&amp;#REF!)))</f>
        <v>#REF!</v>
      </c>
      <c r="K31" s="71"/>
      <c r="L31" s="30" t="e">
        <f>IF(AND(#REF!="",#REF!=""),"",'①申込'!$C$7)</f>
        <v>#REF!</v>
      </c>
      <c r="M31" s="30" t="e">
        <f>IF(#REF!="","",#REF!&amp;"年")</f>
        <v>#REF!</v>
      </c>
      <c r="N31" s="30" t="e">
        <f>IF(#REF!="","",IF(LEN(#REF!)=3," "&amp;MID(#REF!,1,1)&amp;"分"&amp;MID(#REF!,2,2)&amp;"秒",IF(LEN(#REF!)=4,MID(#REF!,1,2)&amp;"分"&amp;MID(#REF!,3,2)&amp;"秒","")))</f>
        <v>#REF!</v>
      </c>
    </row>
    <row r="32" spans="2:14" ht="19.5" customHeight="1">
      <c r="B32" s="6">
        <v>26</v>
      </c>
      <c r="C32" s="70" t="e">
        <f>IF(LEN(#REF!)+LEN(#REF!)&gt;=5,#REF!&amp;#REF!,IF(LEN(#REF!)+LEN(#REF!)=4,#REF!&amp;"　"&amp;#REF!,IF(LEN(#REF!)+LEN(#REF!)=3,#REF!&amp;"　　"&amp;#REF!,#REF!&amp;"　　　"&amp;#REF!)))</f>
        <v>#REF!</v>
      </c>
      <c r="D32" s="71"/>
      <c r="E32" s="30" t="e">
        <f>IF(AND(#REF!="",#REF!=""),"",'①申込'!$C$7)</f>
        <v>#REF!</v>
      </c>
      <c r="F32" s="30" t="e">
        <f>IF(#REF!="","",#REF!&amp;"年")</f>
        <v>#REF!</v>
      </c>
      <c r="G32" s="30" t="e">
        <f>IF(#REF!="","",IF(LEN(#REF!)=3," "&amp;MID(#REF!,1,1)&amp;"分"&amp;MID(#REF!,2,2)&amp;"秒",IF(LEN(#REF!)=4,MID(#REF!,1,2)&amp;"分"&amp;MID(#REF!,3,2)&amp;"秒","")))</f>
        <v>#REF!</v>
      </c>
      <c r="I32" s="6">
        <v>26</v>
      </c>
      <c r="J32" s="70" t="e">
        <f>IF(LEN(#REF!)+LEN(#REF!)&gt;=5,#REF!&amp;#REF!,IF(LEN(#REF!)+LEN(#REF!)=4,#REF!&amp;"　"&amp;#REF!,IF(LEN(#REF!)+LEN(#REF!)=3,#REF!&amp;"　　"&amp;#REF!,#REF!&amp;"　　　"&amp;#REF!)))</f>
        <v>#REF!</v>
      </c>
      <c r="K32" s="71"/>
      <c r="L32" s="30" t="e">
        <f>IF(AND(#REF!="",#REF!=""),"",'①申込'!$C$7)</f>
        <v>#REF!</v>
      </c>
      <c r="M32" s="30" t="e">
        <f>IF(#REF!="","",#REF!&amp;"年")</f>
        <v>#REF!</v>
      </c>
      <c r="N32" s="30" t="e">
        <f>IF(#REF!="","",IF(LEN(#REF!)=3," "&amp;MID(#REF!,1,1)&amp;"分"&amp;MID(#REF!,2,2)&amp;"秒",IF(LEN(#REF!)=4,MID(#REF!,1,2)&amp;"分"&amp;MID(#REF!,3,2)&amp;"秒","")))</f>
        <v>#REF!</v>
      </c>
    </row>
    <row r="33" spans="2:14" ht="19.5" customHeight="1">
      <c r="B33" s="6">
        <v>27</v>
      </c>
      <c r="C33" s="70" t="e">
        <f>IF(LEN(#REF!)+LEN(#REF!)&gt;=5,#REF!&amp;#REF!,IF(LEN(#REF!)+LEN(#REF!)=4,#REF!&amp;"　"&amp;#REF!,IF(LEN(#REF!)+LEN(#REF!)=3,#REF!&amp;"　　"&amp;#REF!,#REF!&amp;"　　　"&amp;#REF!)))</f>
        <v>#REF!</v>
      </c>
      <c r="D33" s="71"/>
      <c r="E33" s="30" t="e">
        <f>IF(AND(#REF!="",#REF!=""),"",'①申込'!$C$7)</f>
        <v>#REF!</v>
      </c>
      <c r="F33" s="30" t="e">
        <f>IF(#REF!="","",#REF!&amp;"年")</f>
        <v>#REF!</v>
      </c>
      <c r="G33" s="30" t="e">
        <f>IF(#REF!="","",IF(LEN(#REF!)=3," "&amp;MID(#REF!,1,1)&amp;"分"&amp;MID(#REF!,2,2)&amp;"秒",IF(LEN(#REF!)=4,MID(#REF!,1,2)&amp;"分"&amp;MID(#REF!,3,2)&amp;"秒","")))</f>
        <v>#REF!</v>
      </c>
      <c r="I33" s="6">
        <v>27</v>
      </c>
      <c r="J33" s="70" t="e">
        <f>IF(LEN(#REF!)+LEN(#REF!)&gt;=5,#REF!&amp;#REF!,IF(LEN(#REF!)+LEN(#REF!)=4,#REF!&amp;"　"&amp;#REF!,IF(LEN(#REF!)+LEN(#REF!)=3,#REF!&amp;"　　"&amp;#REF!,#REF!&amp;"　　　"&amp;#REF!)))</f>
        <v>#REF!</v>
      </c>
      <c r="K33" s="71"/>
      <c r="L33" s="30" t="e">
        <f>IF(AND(#REF!="",#REF!=""),"",'①申込'!$C$7)</f>
        <v>#REF!</v>
      </c>
      <c r="M33" s="30" t="e">
        <f>IF(#REF!="","",#REF!&amp;"年")</f>
        <v>#REF!</v>
      </c>
      <c r="N33" s="30" t="e">
        <f>IF(#REF!="","",IF(LEN(#REF!)=3," "&amp;MID(#REF!,1,1)&amp;"分"&amp;MID(#REF!,2,2)&amp;"秒",IF(LEN(#REF!)=4,MID(#REF!,1,2)&amp;"分"&amp;MID(#REF!,3,2)&amp;"秒","")))</f>
        <v>#REF!</v>
      </c>
    </row>
    <row r="34" spans="2:14" ht="19.5" customHeight="1">
      <c r="B34" s="6">
        <v>28</v>
      </c>
      <c r="C34" s="70" t="e">
        <f>IF(LEN(#REF!)+LEN(#REF!)&gt;=5,#REF!&amp;#REF!,IF(LEN(#REF!)+LEN(#REF!)=4,#REF!&amp;"　"&amp;#REF!,IF(LEN(#REF!)+LEN(#REF!)=3,#REF!&amp;"　　"&amp;#REF!,#REF!&amp;"　　　"&amp;#REF!)))</f>
        <v>#REF!</v>
      </c>
      <c r="D34" s="71"/>
      <c r="E34" s="30" t="e">
        <f>IF(AND(#REF!="",#REF!=""),"",'①申込'!$C$7)</f>
        <v>#REF!</v>
      </c>
      <c r="F34" s="30" t="e">
        <f>IF(#REF!="","",#REF!&amp;"年")</f>
        <v>#REF!</v>
      </c>
      <c r="G34" s="30" t="e">
        <f>IF(#REF!="","",IF(LEN(#REF!)=3," "&amp;MID(#REF!,1,1)&amp;"分"&amp;MID(#REF!,2,2)&amp;"秒",IF(LEN(#REF!)=4,MID(#REF!,1,2)&amp;"分"&amp;MID(#REF!,3,2)&amp;"秒","")))</f>
        <v>#REF!</v>
      </c>
      <c r="I34" s="6">
        <v>28</v>
      </c>
      <c r="J34" s="70" t="e">
        <f>IF(LEN(#REF!)+LEN(#REF!)&gt;=5,#REF!&amp;#REF!,IF(LEN(#REF!)+LEN(#REF!)=4,#REF!&amp;"　"&amp;#REF!,IF(LEN(#REF!)+LEN(#REF!)=3,#REF!&amp;"　　"&amp;#REF!,#REF!&amp;"　　　"&amp;#REF!)))</f>
        <v>#REF!</v>
      </c>
      <c r="K34" s="71"/>
      <c r="L34" s="30" t="e">
        <f>IF(AND(#REF!="",#REF!=""),"",'①申込'!$C$7)</f>
        <v>#REF!</v>
      </c>
      <c r="M34" s="30" t="e">
        <f>IF(#REF!="","",#REF!&amp;"年")</f>
        <v>#REF!</v>
      </c>
      <c r="N34" s="30" t="e">
        <f>IF(#REF!="","",IF(LEN(#REF!)=3," "&amp;MID(#REF!,1,1)&amp;"分"&amp;MID(#REF!,2,2)&amp;"秒",IF(LEN(#REF!)=4,MID(#REF!,1,2)&amp;"分"&amp;MID(#REF!,3,2)&amp;"秒","")))</f>
        <v>#REF!</v>
      </c>
    </row>
    <row r="35" spans="2:14" ht="19.5" customHeight="1">
      <c r="B35" s="6">
        <v>29</v>
      </c>
      <c r="C35" s="70" t="e">
        <f>IF(LEN(#REF!)+LEN(#REF!)&gt;=5,#REF!&amp;#REF!,IF(LEN(#REF!)+LEN(#REF!)=4,#REF!&amp;"　"&amp;#REF!,IF(LEN(#REF!)+LEN(#REF!)=3,#REF!&amp;"　　"&amp;#REF!,#REF!&amp;"　　　"&amp;#REF!)))</f>
        <v>#REF!</v>
      </c>
      <c r="D35" s="71"/>
      <c r="E35" s="30" t="e">
        <f>IF(AND(#REF!="",#REF!=""),"",'①申込'!$C$7)</f>
        <v>#REF!</v>
      </c>
      <c r="F35" s="30" t="e">
        <f>IF(#REF!="","",#REF!&amp;"年")</f>
        <v>#REF!</v>
      </c>
      <c r="G35" s="30" t="e">
        <f>IF(#REF!="","",IF(LEN(#REF!)=3," "&amp;MID(#REF!,1,1)&amp;"分"&amp;MID(#REF!,2,2)&amp;"秒",IF(LEN(#REF!)=4,MID(#REF!,1,2)&amp;"分"&amp;MID(#REF!,3,2)&amp;"秒","")))</f>
        <v>#REF!</v>
      </c>
      <c r="I35" s="6">
        <v>29</v>
      </c>
      <c r="J35" s="70" t="e">
        <f>IF(LEN(#REF!)+LEN(#REF!)&gt;=5,#REF!&amp;#REF!,IF(LEN(#REF!)+LEN(#REF!)=4,#REF!&amp;"　"&amp;#REF!,IF(LEN(#REF!)+LEN(#REF!)=3,#REF!&amp;"　　"&amp;#REF!,#REF!&amp;"　　　"&amp;#REF!)))</f>
        <v>#REF!</v>
      </c>
      <c r="K35" s="71"/>
      <c r="L35" s="30" t="e">
        <f>IF(AND(#REF!="",#REF!=""),"",'①申込'!$C$7)</f>
        <v>#REF!</v>
      </c>
      <c r="M35" s="30" t="e">
        <f>IF(#REF!="","",#REF!&amp;"年")</f>
        <v>#REF!</v>
      </c>
      <c r="N35" s="30" t="e">
        <f>IF(#REF!="","",IF(LEN(#REF!)=3," "&amp;MID(#REF!,1,1)&amp;"分"&amp;MID(#REF!,2,2)&amp;"秒",IF(LEN(#REF!)=4,MID(#REF!,1,2)&amp;"分"&amp;MID(#REF!,3,2)&amp;"秒","")))</f>
        <v>#REF!</v>
      </c>
    </row>
    <row r="36" spans="2:14" ht="19.5" customHeight="1">
      <c r="B36" s="6">
        <v>30</v>
      </c>
      <c r="C36" s="70" t="e">
        <f>IF(LEN(#REF!)+LEN(#REF!)&gt;=5,#REF!&amp;#REF!,IF(LEN(#REF!)+LEN(#REF!)=4,#REF!&amp;"　"&amp;#REF!,IF(LEN(#REF!)+LEN(#REF!)=3,#REF!&amp;"　　"&amp;#REF!,#REF!&amp;"　　　"&amp;#REF!)))</f>
        <v>#REF!</v>
      </c>
      <c r="D36" s="71"/>
      <c r="E36" s="30" t="e">
        <f>IF(AND(#REF!="",#REF!=""),"",'①申込'!$C$7)</f>
        <v>#REF!</v>
      </c>
      <c r="F36" s="30" t="e">
        <f>IF(#REF!="","",#REF!&amp;"年")</f>
        <v>#REF!</v>
      </c>
      <c r="G36" s="30" t="e">
        <f>IF(#REF!="","",IF(LEN(#REF!)=3," "&amp;MID(#REF!,1,1)&amp;"分"&amp;MID(#REF!,2,2)&amp;"秒",IF(LEN(#REF!)=4,MID(#REF!,1,2)&amp;"分"&amp;MID(#REF!,3,2)&amp;"秒","")))</f>
        <v>#REF!</v>
      </c>
      <c r="I36" s="6">
        <v>30</v>
      </c>
      <c r="J36" s="70" t="e">
        <f>IF(LEN(#REF!)+LEN(#REF!)&gt;=5,#REF!&amp;#REF!,IF(LEN(#REF!)+LEN(#REF!)=4,#REF!&amp;"　"&amp;#REF!,IF(LEN(#REF!)+LEN(#REF!)=3,#REF!&amp;"　　"&amp;#REF!,#REF!&amp;"　　　"&amp;#REF!)))</f>
        <v>#REF!</v>
      </c>
      <c r="K36" s="71"/>
      <c r="L36" s="30" t="e">
        <f>IF(AND(#REF!="",#REF!=""),"",'①申込'!$C$7)</f>
        <v>#REF!</v>
      </c>
      <c r="M36" s="30" t="e">
        <f>IF(#REF!="","",#REF!&amp;"年")</f>
        <v>#REF!</v>
      </c>
      <c r="N36" s="30" t="e">
        <f>IF(#REF!="","",IF(LEN(#REF!)=3," "&amp;MID(#REF!,1,1)&amp;"分"&amp;MID(#REF!,2,2)&amp;"秒",IF(LEN(#REF!)=4,MID(#REF!,1,2)&amp;"分"&amp;MID(#REF!,3,2)&amp;"秒","")))</f>
        <v>#REF!</v>
      </c>
    </row>
    <row r="37" spans="2:14" ht="19.5" customHeight="1">
      <c r="B37" s="6">
        <v>31</v>
      </c>
      <c r="C37" s="70" t="e">
        <f>IF(LEN(#REF!)+LEN(#REF!)&gt;=5,#REF!&amp;#REF!,IF(LEN(#REF!)+LEN(#REF!)=4,#REF!&amp;"　"&amp;#REF!,IF(LEN(#REF!)+LEN(#REF!)=3,#REF!&amp;"　　"&amp;#REF!,#REF!&amp;"　　　"&amp;#REF!)))</f>
        <v>#REF!</v>
      </c>
      <c r="D37" s="71"/>
      <c r="E37" s="30" t="e">
        <f>IF(AND(#REF!="",#REF!=""),"",'①申込'!$C$7)</f>
        <v>#REF!</v>
      </c>
      <c r="F37" s="30" t="e">
        <f>IF(#REF!="","",#REF!&amp;"年")</f>
        <v>#REF!</v>
      </c>
      <c r="G37" s="30" t="e">
        <f>IF(#REF!="","",IF(LEN(#REF!)=3," "&amp;MID(#REF!,1,1)&amp;"分"&amp;MID(#REF!,2,2)&amp;"秒",IF(LEN(#REF!)=4,MID(#REF!,1,2)&amp;"分"&amp;MID(#REF!,3,2)&amp;"秒","")))</f>
        <v>#REF!</v>
      </c>
      <c r="I37" s="6">
        <v>31</v>
      </c>
      <c r="J37" s="70" t="e">
        <f>IF(LEN(#REF!)+LEN(#REF!)&gt;=5,#REF!&amp;#REF!,IF(LEN(#REF!)+LEN(#REF!)=4,#REF!&amp;"　"&amp;#REF!,IF(LEN(#REF!)+LEN(#REF!)=3,#REF!&amp;"　　"&amp;#REF!,#REF!&amp;"　　　"&amp;#REF!)))</f>
        <v>#REF!</v>
      </c>
      <c r="K37" s="71"/>
      <c r="L37" s="30" t="e">
        <f>IF(AND(#REF!="",#REF!=""),"",'①申込'!$C$7)</f>
        <v>#REF!</v>
      </c>
      <c r="M37" s="30" t="e">
        <f>IF(#REF!="","",#REF!&amp;"年")</f>
        <v>#REF!</v>
      </c>
      <c r="N37" s="30" t="e">
        <f>IF(#REF!="","",IF(LEN(#REF!)=3," "&amp;MID(#REF!,1,1)&amp;"分"&amp;MID(#REF!,2,2)&amp;"秒",IF(LEN(#REF!)=4,MID(#REF!,1,2)&amp;"分"&amp;MID(#REF!,3,2)&amp;"秒","")))</f>
        <v>#REF!</v>
      </c>
    </row>
    <row r="38" spans="2:14" ht="19.5" customHeight="1">
      <c r="B38" s="6">
        <v>32</v>
      </c>
      <c r="C38" s="70" t="e">
        <f>IF(LEN(#REF!)+LEN(#REF!)&gt;=5,#REF!&amp;#REF!,IF(LEN(#REF!)+LEN(#REF!)=4,#REF!&amp;"　"&amp;#REF!,IF(LEN(#REF!)+LEN(#REF!)=3,#REF!&amp;"　　"&amp;#REF!,#REF!&amp;"　　　"&amp;#REF!)))</f>
        <v>#REF!</v>
      </c>
      <c r="D38" s="71"/>
      <c r="E38" s="30" t="e">
        <f>IF(AND(#REF!="",#REF!=""),"",'①申込'!$C$7)</f>
        <v>#REF!</v>
      </c>
      <c r="F38" s="30" t="e">
        <f>IF(#REF!="","",#REF!&amp;"年")</f>
        <v>#REF!</v>
      </c>
      <c r="G38" s="30" t="e">
        <f>IF(#REF!="","",IF(LEN(#REF!)=3," "&amp;MID(#REF!,1,1)&amp;"分"&amp;MID(#REF!,2,2)&amp;"秒",IF(LEN(#REF!)=4,MID(#REF!,1,2)&amp;"分"&amp;MID(#REF!,3,2)&amp;"秒","")))</f>
        <v>#REF!</v>
      </c>
      <c r="I38" s="6">
        <v>32</v>
      </c>
      <c r="J38" s="70" t="e">
        <f>IF(LEN(#REF!)+LEN(#REF!)&gt;=5,#REF!&amp;#REF!,IF(LEN(#REF!)+LEN(#REF!)=4,#REF!&amp;"　"&amp;#REF!,IF(LEN(#REF!)+LEN(#REF!)=3,#REF!&amp;"　　"&amp;#REF!,#REF!&amp;"　　　"&amp;#REF!)))</f>
        <v>#REF!</v>
      </c>
      <c r="K38" s="71"/>
      <c r="L38" s="30" t="e">
        <f>IF(AND(#REF!="",#REF!=""),"",'①申込'!$C$7)</f>
        <v>#REF!</v>
      </c>
      <c r="M38" s="30" t="e">
        <f>IF(#REF!="","",#REF!&amp;"年")</f>
        <v>#REF!</v>
      </c>
      <c r="N38" s="30" t="e">
        <f>IF(#REF!="","",IF(LEN(#REF!)=3," "&amp;MID(#REF!,1,1)&amp;"分"&amp;MID(#REF!,2,2)&amp;"秒",IF(LEN(#REF!)=4,MID(#REF!,1,2)&amp;"分"&amp;MID(#REF!,3,2)&amp;"秒","")))</f>
        <v>#REF!</v>
      </c>
    </row>
    <row r="39" spans="2:14" ht="19.5" customHeight="1">
      <c r="B39" s="6">
        <v>33</v>
      </c>
      <c r="C39" s="70" t="e">
        <f>IF(LEN(#REF!)+LEN(#REF!)&gt;=5,#REF!&amp;#REF!,IF(LEN(#REF!)+LEN(#REF!)=4,#REF!&amp;"　"&amp;#REF!,IF(LEN(#REF!)+LEN(#REF!)=3,#REF!&amp;"　　"&amp;#REF!,#REF!&amp;"　　　"&amp;#REF!)))</f>
        <v>#REF!</v>
      </c>
      <c r="D39" s="71"/>
      <c r="E39" s="30" t="e">
        <f>IF(AND(#REF!="",#REF!=""),"",'①申込'!$C$7)</f>
        <v>#REF!</v>
      </c>
      <c r="F39" s="30" t="e">
        <f>IF(#REF!="","",#REF!&amp;"年")</f>
        <v>#REF!</v>
      </c>
      <c r="G39" s="30" t="e">
        <f>IF(#REF!="","",IF(LEN(#REF!)=3," "&amp;MID(#REF!,1,1)&amp;"分"&amp;MID(#REF!,2,2)&amp;"秒",IF(LEN(#REF!)=4,MID(#REF!,1,2)&amp;"分"&amp;MID(#REF!,3,2)&amp;"秒","")))</f>
        <v>#REF!</v>
      </c>
      <c r="I39" s="6">
        <v>33</v>
      </c>
      <c r="J39" s="70" t="e">
        <f>IF(LEN(#REF!)+LEN(#REF!)&gt;=5,#REF!&amp;#REF!,IF(LEN(#REF!)+LEN(#REF!)=4,#REF!&amp;"　"&amp;#REF!,IF(LEN(#REF!)+LEN(#REF!)=3,#REF!&amp;"　　"&amp;#REF!,#REF!&amp;"　　　"&amp;#REF!)))</f>
        <v>#REF!</v>
      </c>
      <c r="K39" s="71"/>
      <c r="L39" s="30" t="e">
        <f>IF(AND(#REF!="",#REF!=""),"",'①申込'!$C$7)</f>
        <v>#REF!</v>
      </c>
      <c r="M39" s="30" t="e">
        <f>IF(#REF!="","",#REF!&amp;"年")</f>
        <v>#REF!</v>
      </c>
      <c r="N39" s="30" t="e">
        <f>IF(#REF!="","",IF(LEN(#REF!)=3," "&amp;MID(#REF!,1,1)&amp;"分"&amp;MID(#REF!,2,2)&amp;"秒",IF(LEN(#REF!)=4,MID(#REF!,1,2)&amp;"分"&amp;MID(#REF!,3,2)&amp;"秒","")))</f>
        <v>#REF!</v>
      </c>
    </row>
    <row r="40" spans="2:14" ht="19.5" customHeight="1">
      <c r="B40" s="6">
        <v>34</v>
      </c>
      <c r="C40" s="70" t="e">
        <f>IF(LEN(#REF!)+LEN(#REF!)&gt;=5,#REF!&amp;#REF!,IF(LEN(#REF!)+LEN(#REF!)=4,#REF!&amp;"　"&amp;#REF!,IF(LEN(#REF!)+LEN(#REF!)=3,#REF!&amp;"　　"&amp;#REF!,#REF!&amp;"　　　"&amp;#REF!)))</f>
        <v>#REF!</v>
      </c>
      <c r="D40" s="71"/>
      <c r="E40" s="30" t="e">
        <f>IF(AND(#REF!="",#REF!=""),"",'①申込'!$C$7)</f>
        <v>#REF!</v>
      </c>
      <c r="F40" s="30" t="e">
        <f>IF(#REF!="","",#REF!&amp;"年")</f>
        <v>#REF!</v>
      </c>
      <c r="G40" s="30" t="e">
        <f>IF(#REF!="","",IF(LEN(#REF!)=3," "&amp;MID(#REF!,1,1)&amp;"分"&amp;MID(#REF!,2,2)&amp;"秒",IF(LEN(#REF!)=4,MID(#REF!,1,2)&amp;"分"&amp;MID(#REF!,3,2)&amp;"秒","")))</f>
        <v>#REF!</v>
      </c>
      <c r="I40" s="6">
        <v>34</v>
      </c>
      <c r="J40" s="70" t="e">
        <f>IF(LEN(#REF!)+LEN(#REF!)&gt;=5,#REF!&amp;#REF!,IF(LEN(#REF!)+LEN(#REF!)=4,#REF!&amp;"　"&amp;#REF!,IF(LEN(#REF!)+LEN(#REF!)=3,#REF!&amp;"　　"&amp;#REF!,#REF!&amp;"　　　"&amp;#REF!)))</f>
        <v>#REF!</v>
      </c>
      <c r="K40" s="71"/>
      <c r="L40" s="30" t="e">
        <f>IF(AND(#REF!="",#REF!=""),"",'①申込'!$C$7)</f>
        <v>#REF!</v>
      </c>
      <c r="M40" s="30" t="e">
        <f>IF(#REF!="","",#REF!&amp;"年")</f>
        <v>#REF!</v>
      </c>
      <c r="N40" s="30" t="e">
        <f>IF(#REF!="","",IF(LEN(#REF!)=3," "&amp;MID(#REF!,1,1)&amp;"分"&amp;MID(#REF!,2,2)&amp;"秒",IF(LEN(#REF!)=4,MID(#REF!,1,2)&amp;"分"&amp;MID(#REF!,3,2)&amp;"秒","")))</f>
        <v>#REF!</v>
      </c>
    </row>
    <row r="41" spans="2:14" ht="19.5" customHeight="1">
      <c r="B41" s="6">
        <v>35</v>
      </c>
      <c r="C41" s="70" t="e">
        <f>IF(LEN(#REF!)+LEN(#REF!)&gt;=5,#REF!&amp;#REF!,IF(LEN(#REF!)+LEN(#REF!)=4,#REF!&amp;"　"&amp;#REF!,IF(LEN(#REF!)+LEN(#REF!)=3,#REF!&amp;"　　"&amp;#REF!,#REF!&amp;"　　　"&amp;#REF!)))</f>
        <v>#REF!</v>
      </c>
      <c r="D41" s="71"/>
      <c r="E41" s="30" t="e">
        <f>IF(AND(#REF!="",#REF!=""),"",'①申込'!$C$7)</f>
        <v>#REF!</v>
      </c>
      <c r="F41" s="30" t="e">
        <f>IF(#REF!="","",#REF!&amp;"年")</f>
        <v>#REF!</v>
      </c>
      <c r="G41" s="30" t="e">
        <f>IF(#REF!="","",IF(LEN(#REF!)=3," "&amp;MID(#REF!,1,1)&amp;"分"&amp;MID(#REF!,2,2)&amp;"秒",IF(LEN(#REF!)=4,MID(#REF!,1,2)&amp;"分"&amp;MID(#REF!,3,2)&amp;"秒","")))</f>
        <v>#REF!</v>
      </c>
      <c r="I41" s="6">
        <v>35</v>
      </c>
      <c r="J41" s="70" t="e">
        <f>IF(LEN(#REF!)+LEN(#REF!)&gt;=5,#REF!&amp;#REF!,IF(LEN(#REF!)+LEN(#REF!)=4,#REF!&amp;"　"&amp;#REF!,IF(LEN(#REF!)+LEN(#REF!)=3,#REF!&amp;"　　"&amp;#REF!,#REF!&amp;"　　　"&amp;#REF!)))</f>
        <v>#REF!</v>
      </c>
      <c r="K41" s="71"/>
      <c r="L41" s="30" t="e">
        <f>IF(AND(#REF!="",#REF!=""),"",'①申込'!$C$7)</f>
        <v>#REF!</v>
      </c>
      <c r="M41" s="30" t="e">
        <f>IF(#REF!="","",#REF!&amp;"年")</f>
        <v>#REF!</v>
      </c>
      <c r="N41" s="30" t="e">
        <f>IF(#REF!="","",IF(LEN(#REF!)=3," "&amp;MID(#REF!,1,1)&amp;"分"&amp;MID(#REF!,2,2)&amp;"秒",IF(LEN(#REF!)=4,MID(#REF!,1,2)&amp;"分"&amp;MID(#REF!,3,2)&amp;"秒","")))</f>
        <v>#REF!</v>
      </c>
    </row>
    <row r="42" spans="2:14" ht="19.5" customHeight="1">
      <c r="B42" s="6">
        <v>36</v>
      </c>
      <c r="C42" s="70" t="e">
        <f>IF(LEN(#REF!)+LEN(#REF!)&gt;=5,#REF!&amp;#REF!,IF(LEN(#REF!)+LEN(#REF!)=4,#REF!&amp;"　"&amp;#REF!,IF(LEN(#REF!)+LEN(#REF!)=3,#REF!&amp;"　　"&amp;#REF!,#REF!&amp;"　　　"&amp;#REF!)))</f>
        <v>#REF!</v>
      </c>
      <c r="D42" s="71"/>
      <c r="E42" s="30" t="e">
        <f>IF(AND(#REF!="",#REF!=""),"",'①申込'!$C$7)</f>
        <v>#REF!</v>
      </c>
      <c r="F42" s="30" t="e">
        <f>IF(#REF!="","",#REF!&amp;"年")</f>
        <v>#REF!</v>
      </c>
      <c r="G42" s="30" t="e">
        <f>IF(#REF!="","",IF(LEN(#REF!)=3," "&amp;MID(#REF!,1,1)&amp;"分"&amp;MID(#REF!,2,2)&amp;"秒",IF(LEN(#REF!)=4,MID(#REF!,1,2)&amp;"分"&amp;MID(#REF!,3,2)&amp;"秒","")))</f>
        <v>#REF!</v>
      </c>
      <c r="I42" s="6">
        <v>36</v>
      </c>
      <c r="J42" s="70" t="e">
        <f>IF(LEN(#REF!)+LEN(#REF!)&gt;=5,#REF!&amp;#REF!,IF(LEN(#REF!)+LEN(#REF!)=4,#REF!&amp;"　"&amp;#REF!,IF(LEN(#REF!)+LEN(#REF!)=3,#REF!&amp;"　　"&amp;#REF!,#REF!&amp;"　　　"&amp;#REF!)))</f>
        <v>#REF!</v>
      </c>
      <c r="K42" s="71"/>
      <c r="L42" s="30" t="e">
        <f>IF(AND(#REF!="",#REF!=""),"",'①申込'!$C$7)</f>
        <v>#REF!</v>
      </c>
      <c r="M42" s="30" t="e">
        <f>IF(#REF!="","",#REF!&amp;"年")</f>
        <v>#REF!</v>
      </c>
      <c r="N42" s="30" t="e">
        <f>IF(#REF!="","",IF(LEN(#REF!)=3," "&amp;MID(#REF!,1,1)&amp;"分"&amp;MID(#REF!,2,2)&amp;"秒",IF(LEN(#REF!)=4,MID(#REF!,1,2)&amp;"分"&amp;MID(#REF!,3,2)&amp;"秒","")))</f>
        <v>#REF!</v>
      </c>
    </row>
    <row r="43" spans="2:14" ht="19.5" customHeight="1">
      <c r="B43" s="6">
        <v>37</v>
      </c>
      <c r="C43" s="70" t="e">
        <f>IF(LEN(#REF!)+LEN(#REF!)&gt;=5,#REF!&amp;#REF!,IF(LEN(#REF!)+LEN(#REF!)=4,#REF!&amp;"　"&amp;#REF!,IF(LEN(#REF!)+LEN(#REF!)=3,#REF!&amp;"　　"&amp;#REF!,#REF!&amp;"　　　"&amp;#REF!)))</f>
        <v>#REF!</v>
      </c>
      <c r="D43" s="71"/>
      <c r="E43" s="30" t="e">
        <f>IF(AND(#REF!="",#REF!=""),"",'①申込'!$C$7)</f>
        <v>#REF!</v>
      </c>
      <c r="F43" s="30" t="e">
        <f>IF(#REF!="","",#REF!&amp;"年")</f>
        <v>#REF!</v>
      </c>
      <c r="G43" s="30" t="e">
        <f>IF(#REF!="","",IF(LEN(#REF!)=3," "&amp;MID(#REF!,1,1)&amp;"分"&amp;MID(#REF!,2,2)&amp;"秒",IF(LEN(#REF!)=4,MID(#REF!,1,2)&amp;"分"&amp;MID(#REF!,3,2)&amp;"秒","")))</f>
        <v>#REF!</v>
      </c>
      <c r="I43" s="6">
        <v>37</v>
      </c>
      <c r="J43" s="70" t="e">
        <f>IF(LEN(#REF!)+LEN(#REF!)&gt;=5,#REF!&amp;#REF!,IF(LEN(#REF!)+LEN(#REF!)=4,#REF!&amp;"　"&amp;#REF!,IF(LEN(#REF!)+LEN(#REF!)=3,#REF!&amp;"　　"&amp;#REF!,#REF!&amp;"　　　"&amp;#REF!)))</f>
        <v>#REF!</v>
      </c>
      <c r="K43" s="71"/>
      <c r="L43" s="30" t="e">
        <f>IF(AND(#REF!="",#REF!=""),"",'①申込'!$C$7)</f>
        <v>#REF!</v>
      </c>
      <c r="M43" s="30" t="e">
        <f>IF(#REF!="","",#REF!&amp;"年")</f>
        <v>#REF!</v>
      </c>
      <c r="N43" s="30" t="e">
        <f>IF(#REF!="","",IF(LEN(#REF!)=3," "&amp;MID(#REF!,1,1)&amp;"分"&amp;MID(#REF!,2,2)&amp;"秒",IF(LEN(#REF!)=4,MID(#REF!,1,2)&amp;"分"&amp;MID(#REF!,3,2)&amp;"秒","")))</f>
        <v>#REF!</v>
      </c>
    </row>
    <row r="44" spans="2:14" ht="19.5" customHeight="1">
      <c r="B44" s="6">
        <v>38</v>
      </c>
      <c r="C44" s="70" t="e">
        <f>IF(LEN(#REF!)+LEN(#REF!)&gt;=5,#REF!&amp;#REF!,IF(LEN(#REF!)+LEN(#REF!)=4,#REF!&amp;"　"&amp;#REF!,IF(LEN(#REF!)+LEN(#REF!)=3,#REF!&amp;"　　"&amp;#REF!,#REF!&amp;"　　　"&amp;#REF!)))</f>
        <v>#REF!</v>
      </c>
      <c r="D44" s="71"/>
      <c r="E44" s="30" t="e">
        <f>IF(AND(#REF!="",#REF!=""),"",'①申込'!$C$7)</f>
        <v>#REF!</v>
      </c>
      <c r="F44" s="30" t="e">
        <f>IF(#REF!="","",#REF!&amp;"年")</f>
        <v>#REF!</v>
      </c>
      <c r="G44" s="30" t="e">
        <f>IF(#REF!="","",IF(LEN(#REF!)=3," "&amp;MID(#REF!,1,1)&amp;"分"&amp;MID(#REF!,2,2)&amp;"秒",IF(LEN(#REF!)=4,MID(#REF!,1,2)&amp;"分"&amp;MID(#REF!,3,2)&amp;"秒","")))</f>
        <v>#REF!</v>
      </c>
      <c r="I44" s="6">
        <v>38</v>
      </c>
      <c r="J44" s="70" t="e">
        <f>IF(LEN(#REF!)+LEN(#REF!)&gt;=5,#REF!&amp;#REF!,IF(LEN(#REF!)+LEN(#REF!)=4,#REF!&amp;"　"&amp;#REF!,IF(LEN(#REF!)+LEN(#REF!)=3,#REF!&amp;"　　"&amp;#REF!,#REF!&amp;"　　　"&amp;#REF!)))</f>
        <v>#REF!</v>
      </c>
      <c r="K44" s="71"/>
      <c r="L44" s="30" t="e">
        <f>IF(AND(#REF!="",#REF!=""),"",'①申込'!$C$7)</f>
        <v>#REF!</v>
      </c>
      <c r="M44" s="30" t="e">
        <f>IF(#REF!="","",#REF!&amp;"年")</f>
        <v>#REF!</v>
      </c>
      <c r="N44" s="30" t="e">
        <f>IF(#REF!="","",IF(LEN(#REF!)=3," "&amp;MID(#REF!,1,1)&amp;"分"&amp;MID(#REF!,2,2)&amp;"秒",IF(LEN(#REF!)=4,MID(#REF!,1,2)&amp;"分"&amp;MID(#REF!,3,2)&amp;"秒","")))</f>
        <v>#REF!</v>
      </c>
    </row>
    <row r="45" spans="2:14" ht="19.5" customHeight="1">
      <c r="B45" s="6">
        <v>39</v>
      </c>
      <c r="C45" s="70" t="e">
        <f>IF(LEN(#REF!)+LEN(#REF!)&gt;=5,#REF!&amp;#REF!,IF(LEN(#REF!)+LEN(#REF!)=4,#REF!&amp;"　"&amp;#REF!,IF(LEN(#REF!)+LEN(#REF!)=3,#REF!&amp;"　　"&amp;#REF!,#REF!&amp;"　　　"&amp;#REF!)))</f>
        <v>#REF!</v>
      </c>
      <c r="D45" s="71"/>
      <c r="E45" s="30" t="e">
        <f>IF(AND(#REF!="",#REF!=""),"",'①申込'!$C$7)</f>
        <v>#REF!</v>
      </c>
      <c r="F45" s="30" t="e">
        <f>IF(#REF!="","",#REF!&amp;"年")</f>
        <v>#REF!</v>
      </c>
      <c r="G45" s="30" t="e">
        <f>IF(#REF!="","",IF(LEN(#REF!)=3," "&amp;MID(#REF!,1,1)&amp;"分"&amp;MID(#REF!,2,2)&amp;"秒",IF(LEN(#REF!)=4,MID(#REF!,1,2)&amp;"分"&amp;MID(#REF!,3,2)&amp;"秒","")))</f>
        <v>#REF!</v>
      </c>
      <c r="I45" s="6">
        <v>39</v>
      </c>
      <c r="J45" s="70" t="e">
        <f>IF(LEN(#REF!)+LEN(#REF!)&gt;=5,#REF!&amp;#REF!,IF(LEN(#REF!)+LEN(#REF!)=4,#REF!&amp;"　"&amp;#REF!,IF(LEN(#REF!)+LEN(#REF!)=3,#REF!&amp;"　　"&amp;#REF!,#REF!&amp;"　　　"&amp;#REF!)))</f>
        <v>#REF!</v>
      </c>
      <c r="K45" s="71"/>
      <c r="L45" s="30" t="e">
        <f>IF(AND(#REF!="",#REF!=""),"",'①申込'!$C$7)</f>
        <v>#REF!</v>
      </c>
      <c r="M45" s="30" t="e">
        <f>IF(#REF!="","",#REF!&amp;"年")</f>
        <v>#REF!</v>
      </c>
      <c r="N45" s="30" t="e">
        <f>IF(#REF!="","",IF(LEN(#REF!)=3," "&amp;MID(#REF!,1,1)&amp;"分"&amp;MID(#REF!,2,2)&amp;"秒",IF(LEN(#REF!)=4,MID(#REF!,1,2)&amp;"分"&amp;MID(#REF!,3,2)&amp;"秒","")))</f>
        <v>#REF!</v>
      </c>
    </row>
    <row r="46" spans="2:14" ht="19.5" customHeight="1">
      <c r="B46" s="6">
        <v>40</v>
      </c>
      <c r="C46" s="70" t="e">
        <f>IF(LEN(#REF!)+LEN(#REF!)&gt;=5,#REF!&amp;#REF!,IF(LEN(#REF!)+LEN(#REF!)=4,#REF!&amp;"　"&amp;#REF!,IF(LEN(#REF!)+LEN(#REF!)=3,#REF!&amp;"　　"&amp;#REF!,#REF!&amp;"　　　"&amp;#REF!)))</f>
        <v>#REF!</v>
      </c>
      <c r="D46" s="71"/>
      <c r="E46" s="30" t="e">
        <f>IF(AND(#REF!="",#REF!=""),"",'①申込'!$C$7)</f>
        <v>#REF!</v>
      </c>
      <c r="F46" s="30" t="e">
        <f>IF(#REF!="","",#REF!&amp;"年")</f>
        <v>#REF!</v>
      </c>
      <c r="G46" s="30" t="e">
        <f>IF(#REF!="","",IF(LEN(#REF!)=3," "&amp;MID(#REF!,1,1)&amp;"分"&amp;MID(#REF!,2,2)&amp;"秒",IF(LEN(#REF!)=4,MID(#REF!,1,2)&amp;"分"&amp;MID(#REF!,3,2)&amp;"秒","")))</f>
        <v>#REF!</v>
      </c>
      <c r="I46" s="6">
        <v>40</v>
      </c>
      <c r="J46" s="70" t="e">
        <f>IF(LEN(#REF!)+LEN(#REF!)&gt;=5,#REF!&amp;#REF!,IF(LEN(#REF!)+LEN(#REF!)=4,#REF!&amp;"　"&amp;#REF!,IF(LEN(#REF!)+LEN(#REF!)=3,#REF!&amp;"　　"&amp;#REF!,#REF!&amp;"　　　"&amp;#REF!)))</f>
        <v>#REF!</v>
      </c>
      <c r="K46" s="71"/>
      <c r="L46" s="30" t="e">
        <f>IF(AND(#REF!="",#REF!=""),"",'①申込'!$C$7)</f>
        <v>#REF!</v>
      </c>
      <c r="M46" s="30" t="e">
        <f>IF(#REF!="","",#REF!&amp;"年")</f>
        <v>#REF!</v>
      </c>
      <c r="N46" s="30" t="e">
        <f>IF(#REF!="","",IF(LEN(#REF!)=3," "&amp;MID(#REF!,1,1)&amp;"分"&amp;MID(#REF!,2,2)&amp;"秒",IF(LEN(#REF!)=4,MID(#REF!,1,2)&amp;"分"&amp;MID(#REF!,3,2)&amp;"秒","")))</f>
        <v>#REF!</v>
      </c>
    </row>
    <row r="47" spans="2:14" ht="19.5" customHeight="1">
      <c r="B47" s="6">
        <v>41</v>
      </c>
      <c r="C47" s="70" t="e">
        <f>IF(LEN(#REF!)+LEN(#REF!)&gt;=5,#REF!&amp;#REF!,IF(LEN(#REF!)+LEN(#REF!)=4,#REF!&amp;"　"&amp;#REF!,IF(LEN(#REF!)+LEN(#REF!)=3,#REF!&amp;"　　"&amp;#REF!,#REF!&amp;"　　　"&amp;#REF!)))</f>
        <v>#REF!</v>
      </c>
      <c r="D47" s="71"/>
      <c r="E47" s="30" t="e">
        <f>IF(AND(#REF!="",#REF!=""),"",'①申込'!$C$7)</f>
        <v>#REF!</v>
      </c>
      <c r="F47" s="30" t="e">
        <f>IF(#REF!="","",#REF!&amp;"年")</f>
        <v>#REF!</v>
      </c>
      <c r="G47" s="30" t="e">
        <f>IF(#REF!="","",IF(LEN(#REF!)=3," "&amp;MID(#REF!,1,1)&amp;"分"&amp;MID(#REF!,2,2)&amp;"秒",IF(LEN(#REF!)=4,MID(#REF!,1,2)&amp;"分"&amp;MID(#REF!,3,2)&amp;"秒","")))</f>
        <v>#REF!</v>
      </c>
      <c r="I47" s="6">
        <v>41</v>
      </c>
      <c r="J47" s="70" t="e">
        <f>IF(LEN(#REF!)+LEN(#REF!)&gt;=5,#REF!&amp;#REF!,IF(LEN(#REF!)+LEN(#REF!)=4,#REF!&amp;"　"&amp;#REF!,IF(LEN(#REF!)+LEN(#REF!)=3,#REF!&amp;"　　"&amp;#REF!,#REF!&amp;"　　　"&amp;#REF!)))</f>
        <v>#REF!</v>
      </c>
      <c r="K47" s="71"/>
      <c r="L47" s="30" t="e">
        <f>IF(AND(#REF!="",#REF!=""),"",'①申込'!$C$7)</f>
        <v>#REF!</v>
      </c>
      <c r="M47" s="30" t="e">
        <f>IF(#REF!="","",#REF!&amp;"年")</f>
        <v>#REF!</v>
      </c>
      <c r="N47" s="30" t="e">
        <f>IF(#REF!="","",IF(LEN(#REF!)=3," "&amp;MID(#REF!,1,1)&amp;"分"&amp;MID(#REF!,2,2)&amp;"秒",IF(LEN(#REF!)=4,MID(#REF!,1,2)&amp;"分"&amp;MID(#REF!,3,2)&amp;"秒","")))</f>
        <v>#REF!</v>
      </c>
    </row>
    <row r="48" spans="2:14" ht="19.5" customHeight="1">
      <c r="B48" s="6">
        <v>42</v>
      </c>
      <c r="C48" s="70" t="e">
        <f>IF(LEN(#REF!)+LEN(#REF!)&gt;=5,#REF!&amp;#REF!,IF(LEN(#REF!)+LEN(#REF!)=4,#REF!&amp;"　"&amp;#REF!,IF(LEN(#REF!)+LEN(#REF!)=3,#REF!&amp;"　　"&amp;#REF!,#REF!&amp;"　　　"&amp;#REF!)))</f>
        <v>#REF!</v>
      </c>
      <c r="D48" s="71"/>
      <c r="E48" s="30" t="e">
        <f>IF(AND(#REF!="",#REF!=""),"",'①申込'!$C$7)</f>
        <v>#REF!</v>
      </c>
      <c r="F48" s="30" t="e">
        <f>IF(#REF!="","",#REF!&amp;"年")</f>
        <v>#REF!</v>
      </c>
      <c r="G48" s="30" t="e">
        <f>IF(#REF!="","",IF(LEN(#REF!)=3," "&amp;MID(#REF!,1,1)&amp;"分"&amp;MID(#REF!,2,2)&amp;"秒",IF(LEN(#REF!)=4,MID(#REF!,1,2)&amp;"分"&amp;MID(#REF!,3,2)&amp;"秒","")))</f>
        <v>#REF!</v>
      </c>
      <c r="I48" s="6">
        <v>42</v>
      </c>
      <c r="J48" s="70" t="e">
        <f>IF(LEN(#REF!)+LEN(#REF!)&gt;=5,#REF!&amp;#REF!,IF(LEN(#REF!)+LEN(#REF!)=4,#REF!&amp;"　"&amp;#REF!,IF(LEN(#REF!)+LEN(#REF!)=3,#REF!&amp;"　　"&amp;#REF!,#REF!&amp;"　　　"&amp;#REF!)))</f>
        <v>#REF!</v>
      </c>
      <c r="K48" s="71"/>
      <c r="L48" s="30" t="e">
        <f>IF(AND(#REF!="",#REF!=""),"",'①申込'!$C$7)</f>
        <v>#REF!</v>
      </c>
      <c r="M48" s="30" t="e">
        <f>IF(#REF!="","",#REF!&amp;"年")</f>
        <v>#REF!</v>
      </c>
      <c r="N48" s="30" t="e">
        <f>IF(#REF!="","",IF(LEN(#REF!)=3," "&amp;MID(#REF!,1,1)&amp;"分"&amp;MID(#REF!,2,2)&amp;"秒",IF(LEN(#REF!)=4,MID(#REF!,1,2)&amp;"分"&amp;MID(#REF!,3,2)&amp;"秒","")))</f>
        <v>#REF!</v>
      </c>
    </row>
    <row r="49" spans="2:14" ht="19.5" customHeight="1">
      <c r="B49" s="6">
        <v>43</v>
      </c>
      <c r="C49" s="70" t="e">
        <f>IF(LEN(#REF!)+LEN(#REF!)&gt;=5,#REF!&amp;#REF!,IF(LEN(#REF!)+LEN(#REF!)=4,#REF!&amp;"　"&amp;#REF!,IF(LEN(#REF!)+LEN(#REF!)=3,#REF!&amp;"　　"&amp;#REF!,#REF!&amp;"　　　"&amp;#REF!)))</f>
        <v>#REF!</v>
      </c>
      <c r="D49" s="71"/>
      <c r="E49" s="30" t="e">
        <f>IF(AND(#REF!="",#REF!=""),"",'①申込'!$C$7)</f>
        <v>#REF!</v>
      </c>
      <c r="F49" s="30" t="e">
        <f>IF(#REF!="","",#REF!&amp;"年")</f>
        <v>#REF!</v>
      </c>
      <c r="G49" s="30" t="e">
        <f>IF(#REF!="","",IF(LEN(#REF!)=3," "&amp;MID(#REF!,1,1)&amp;"分"&amp;MID(#REF!,2,2)&amp;"秒",IF(LEN(#REF!)=4,MID(#REF!,1,2)&amp;"分"&amp;MID(#REF!,3,2)&amp;"秒","")))</f>
        <v>#REF!</v>
      </c>
      <c r="I49" s="6">
        <v>43</v>
      </c>
      <c r="J49" s="70" t="e">
        <f>IF(LEN(#REF!)+LEN(#REF!)&gt;=5,#REF!&amp;#REF!,IF(LEN(#REF!)+LEN(#REF!)=4,#REF!&amp;"　"&amp;#REF!,IF(LEN(#REF!)+LEN(#REF!)=3,#REF!&amp;"　　"&amp;#REF!,#REF!&amp;"　　　"&amp;#REF!)))</f>
        <v>#REF!</v>
      </c>
      <c r="K49" s="71"/>
      <c r="L49" s="30" t="e">
        <f>IF(AND(#REF!="",#REF!=""),"",'①申込'!$C$7)</f>
        <v>#REF!</v>
      </c>
      <c r="M49" s="30" t="e">
        <f>IF(#REF!="","",#REF!&amp;"年")</f>
        <v>#REF!</v>
      </c>
      <c r="N49" s="30" t="e">
        <f>IF(#REF!="","",IF(LEN(#REF!)=3," "&amp;MID(#REF!,1,1)&amp;"分"&amp;MID(#REF!,2,2)&amp;"秒",IF(LEN(#REF!)=4,MID(#REF!,1,2)&amp;"分"&amp;MID(#REF!,3,2)&amp;"秒","")))</f>
        <v>#REF!</v>
      </c>
    </row>
    <row r="50" spans="2:14" ht="19.5" customHeight="1">
      <c r="B50" s="6">
        <v>44</v>
      </c>
      <c r="C50" s="70" t="e">
        <f>IF(LEN(#REF!)+LEN(#REF!)&gt;=5,#REF!&amp;#REF!,IF(LEN(#REF!)+LEN(#REF!)=4,#REF!&amp;"　"&amp;#REF!,IF(LEN(#REF!)+LEN(#REF!)=3,#REF!&amp;"　　"&amp;#REF!,#REF!&amp;"　　　"&amp;#REF!)))</f>
        <v>#REF!</v>
      </c>
      <c r="D50" s="71"/>
      <c r="E50" s="30" t="e">
        <f>IF(AND(#REF!="",#REF!=""),"",'①申込'!$C$7)</f>
        <v>#REF!</v>
      </c>
      <c r="F50" s="30" t="e">
        <f>IF(#REF!="","",#REF!&amp;"年")</f>
        <v>#REF!</v>
      </c>
      <c r="G50" s="30" t="e">
        <f>IF(#REF!="","",IF(LEN(#REF!)=3," "&amp;MID(#REF!,1,1)&amp;"分"&amp;MID(#REF!,2,2)&amp;"秒",IF(LEN(#REF!)=4,MID(#REF!,1,2)&amp;"分"&amp;MID(#REF!,3,2)&amp;"秒","")))</f>
        <v>#REF!</v>
      </c>
      <c r="I50" s="6">
        <v>44</v>
      </c>
      <c r="J50" s="70" t="e">
        <f>IF(LEN(#REF!)+LEN(#REF!)&gt;=5,#REF!&amp;#REF!,IF(LEN(#REF!)+LEN(#REF!)=4,#REF!&amp;"　"&amp;#REF!,IF(LEN(#REF!)+LEN(#REF!)=3,#REF!&amp;"　　"&amp;#REF!,#REF!&amp;"　　　"&amp;#REF!)))</f>
        <v>#REF!</v>
      </c>
      <c r="K50" s="71"/>
      <c r="L50" s="30" t="e">
        <f>IF(AND(#REF!="",#REF!=""),"",'①申込'!$C$7)</f>
        <v>#REF!</v>
      </c>
      <c r="M50" s="30" t="e">
        <f>IF(#REF!="","",#REF!&amp;"年")</f>
        <v>#REF!</v>
      </c>
      <c r="N50" s="30" t="e">
        <f>IF(#REF!="","",IF(LEN(#REF!)=3," "&amp;MID(#REF!,1,1)&amp;"分"&amp;MID(#REF!,2,2)&amp;"秒",IF(LEN(#REF!)=4,MID(#REF!,1,2)&amp;"分"&amp;MID(#REF!,3,2)&amp;"秒","")))</f>
        <v>#REF!</v>
      </c>
    </row>
    <row r="51" spans="2:14" ht="19.5" customHeight="1">
      <c r="B51" s="6">
        <v>45</v>
      </c>
      <c r="C51" s="70" t="e">
        <f>IF(LEN(#REF!)+LEN(#REF!)&gt;=5,#REF!&amp;#REF!,IF(LEN(#REF!)+LEN(#REF!)=4,#REF!&amp;"　"&amp;#REF!,IF(LEN(#REF!)+LEN(#REF!)=3,#REF!&amp;"　　"&amp;#REF!,#REF!&amp;"　　　"&amp;#REF!)))</f>
        <v>#REF!</v>
      </c>
      <c r="D51" s="71"/>
      <c r="E51" s="30" t="e">
        <f>IF(AND(#REF!="",#REF!=""),"",'①申込'!$C$7)</f>
        <v>#REF!</v>
      </c>
      <c r="F51" s="30" t="e">
        <f>IF(#REF!="","",#REF!&amp;"年")</f>
        <v>#REF!</v>
      </c>
      <c r="G51" s="30" t="e">
        <f>IF(#REF!="","",IF(LEN(#REF!)=3," "&amp;MID(#REF!,1,1)&amp;"分"&amp;MID(#REF!,2,2)&amp;"秒",IF(LEN(#REF!)=4,MID(#REF!,1,2)&amp;"分"&amp;MID(#REF!,3,2)&amp;"秒","")))</f>
        <v>#REF!</v>
      </c>
      <c r="I51" s="6">
        <v>45</v>
      </c>
      <c r="J51" s="70" t="e">
        <f>IF(LEN(#REF!)+LEN(#REF!)&gt;=5,#REF!&amp;#REF!,IF(LEN(#REF!)+LEN(#REF!)=4,#REF!&amp;"　"&amp;#REF!,IF(LEN(#REF!)+LEN(#REF!)=3,#REF!&amp;"　　"&amp;#REF!,#REF!&amp;"　　　"&amp;#REF!)))</f>
        <v>#REF!</v>
      </c>
      <c r="K51" s="71"/>
      <c r="L51" s="30" t="e">
        <f>IF(AND(#REF!="",#REF!=""),"",'①申込'!$C$7)</f>
        <v>#REF!</v>
      </c>
      <c r="M51" s="30" t="e">
        <f>IF(#REF!="","",#REF!&amp;"年")</f>
        <v>#REF!</v>
      </c>
      <c r="N51" s="30" t="e">
        <f>IF(#REF!="","",IF(LEN(#REF!)=3," "&amp;MID(#REF!,1,1)&amp;"分"&amp;MID(#REF!,2,2)&amp;"秒",IF(LEN(#REF!)=4,MID(#REF!,1,2)&amp;"分"&amp;MID(#REF!,3,2)&amp;"秒","")))</f>
        <v>#REF!</v>
      </c>
    </row>
    <row r="52" spans="2:14" ht="19.5" customHeight="1">
      <c r="B52" s="6">
        <v>46</v>
      </c>
      <c r="C52" s="70" t="e">
        <f>IF(LEN(#REF!)+LEN(#REF!)&gt;=5,#REF!&amp;#REF!,IF(LEN(#REF!)+LEN(#REF!)=4,#REF!&amp;"　"&amp;#REF!,IF(LEN(#REF!)+LEN(#REF!)=3,#REF!&amp;"　　"&amp;#REF!,#REF!&amp;"　　　"&amp;#REF!)))</f>
        <v>#REF!</v>
      </c>
      <c r="D52" s="71"/>
      <c r="E52" s="30" t="e">
        <f>IF(AND(#REF!="",#REF!=""),"",'①申込'!$C$7)</f>
        <v>#REF!</v>
      </c>
      <c r="F52" s="30" t="e">
        <f>IF(#REF!="","",#REF!&amp;"年")</f>
        <v>#REF!</v>
      </c>
      <c r="G52" s="30" t="e">
        <f>IF(#REF!="","",IF(LEN(#REF!)=3," "&amp;MID(#REF!,1,1)&amp;"分"&amp;MID(#REF!,2,2)&amp;"秒",IF(LEN(#REF!)=4,MID(#REF!,1,2)&amp;"分"&amp;MID(#REF!,3,2)&amp;"秒","")))</f>
        <v>#REF!</v>
      </c>
      <c r="I52" s="6">
        <v>46</v>
      </c>
      <c r="J52" s="70" t="e">
        <f>IF(LEN(#REF!)+LEN(#REF!)&gt;=5,#REF!&amp;#REF!,IF(LEN(#REF!)+LEN(#REF!)=4,#REF!&amp;"　"&amp;#REF!,IF(LEN(#REF!)+LEN(#REF!)=3,#REF!&amp;"　　"&amp;#REF!,#REF!&amp;"　　　"&amp;#REF!)))</f>
        <v>#REF!</v>
      </c>
      <c r="K52" s="71"/>
      <c r="L52" s="30" t="e">
        <f>IF(AND(#REF!="",#REF!=""),"",'①申込'!$C$7)</f>
        <v>#REF!</v>
      </c>
      <c r="M52" s="30" t="e">
        <f>IF(#REF!="","",#REF!&amp;"年")</f>
        <v>#REF!</v>
      </c>
      <c r="N52" s="30" t="e">
        <f>IF(#REF!="","",IF(LEN(#REF!)=3," "&amp;MID(#REF!,1,1)&amp;"分"&amp;MID(#REF!,2,2)&amp;"秒",IF(LEN(#REF!)=4,MID(#REF!,1,2)&amp;"分"&amp;MID(#REF!,3,2)&amp;"秒","")))</f>
        <v>#REF!</v>
      </c>
    </row>
    <row r="53" spans="2:14" ht="19.5" customHeight="1">
      <c r="B53" s="6">
        <v>47</v>
      </c>
      <c r="C53" s="70" t="e">
        <f>IF(LEN(#REF!)+LEN(#REF!)&gt;=5,#REF!&amp;#REF!,IF(LEN(#REF!)+LEN(#REF!)=4,#REF!&amp;"　"&amp;#REF!,IF(LEN(#REF!)+LEN(#REF!)=3,#REF!&amp;"　　"&amp;#REF!,#REF!&amp;"　　　"&amp;#REF!)))</f>
        <v>#REF!</v>
      </c>
      <c r="D53" s="71"/>
      <c r="E53" s="30" t="e">
        <f>IF(AND(#REF!="",#REF!=""),"",'①申込'!$C$7)</f>
        <v>#REF!</v>
      </c>
      <c r="F53" s="30" t="e">
        <f>IF(#REF!="","",#REF!&amp;"年")</f>
        <v>#REF!</v>
      </c>
      <c r="G53" s="30" t="e">
        <f>IF(#REF!="","",IF(LEN(#REF!)=3," "&amp;MID(#REF!,1,1)&amp;"分"&amp;MID(#REF!,2,2)&amp;"秒",IF(LEN(#REF!)=4,MID(#REF!,1,2)&amp;"分"&amp;MID(#REF!,3,2)&amp;"秒","")))</f>
        <v>#REF!</v>
      </c>
      <c r="I53" s="6">
        <v>47</v>
      </c>
      <c r="J53" s="70" t="e">
        <f>IF(LEN(#REF!)+LEN(#REF!)&gt;=5,#REF!&amp;#REF!,IF(LEN(#REF!)+LEN(#REF!)=4,#REF!&amp;"　"&amp;#REF!,IF(LEN(#REF!)+LEN(#REF!)=3,#REF!&amp;"　　"&amp;#REF!,#REF!&amp;"　　　"&amp;#REF!)))</f>
        <v>#REF!</v>
      </c>
      <c r="K53" s="71"/>
      <c r="L53" s="30" t="e">
        <f>IF(AND(#REF!="",#REF!=""),"",'①申込'!$C$7)</f>
        <v>#REF!</v>
      </c>
      <c r="M53" s="30" t="e">
        <f>IF(#REF!="","",#REF!&amp;"年")</f>
        <v>#REF!</v>
      </c>
      <c r="N53" s="30" t="e">
        <f>IF(#REF!="","",IF(LEN(#REF!)=3," "&amp;MID(#REF!,1,1)&amp;"分"&amp;MID(#REF!,2,2)&amp;"秒",IF(LEN(#REF!)=4,MID(#REF!,1,2)&amp;"分"&amp;MID(#REF!,3,2)&amp;"秒","")))</f>
        <v>#REF!</v>
      </c>
    </row>
    <row r="54" spans="2:14" ht="19.5" customHeight="1">
      <c r="B54" s="6">
        <v>48</v>
      </c>
      <c r="C54" s="70" t="e">
        <f>IF(LEN(#REF!)+LEN(#REF!)&gt;=5,#REF!&amp;#REF!,IF(LEN(#REF!)+LEN(#REF!)=4,#REF!&amp;"　"&amp;#REF!,IF(LEN(#REF!)+LEN(#REF!)=3,#REF!&amp;"　　"&amp;#REF!,#REF!&amp;"　　　"&amp;#REF!)))</f>
        <v>#REF!</v>
      </c>
      <c r="D54" s="71"/>
      <c r="E54" s="30" t="e">
        <f>IF(AND(#REF!="",#REF!=""),"",'①申込'!$C$7)</f>
        <v>#REF!</v>
      </c>
      <c r="F54" s="30" t="e">
        <f>IF(#REF!="","",#REF!&amp;"年")</f>
        <v>#REF!</v>
      </c>
      <c r="G54" s="30" t="e">
        <f>IF(#REF!="","",IF(LEN(#REF!)=3," "&amp;MID(#REF!,1,1)&amp;"分"&amp;MID(#REF!,2,2)&amp;"秒",IF(LEN(#REF!)=4,MID(#REF!,1,2)&amp;"分"&amp;MID(#REF!,3,2)&amp;"秒","")))</f>
        <v>#REF!</v>
      </c>
      <c r="I54" s="6">
        <v>48</v>
      </c>
      <c r="J54" s="70" t="e">
        <f>IF(LEN(#REF!)+LEN(#REF!)&gt;=5,#REF!&amp;#REF!,IF(LEN(#REF!)+LEN(#REF!)=4,#REF!&amp;"　"&amp;#REF!,IF(LEN(#REF!)+LEN(#REF!)=3,#REF!&amp;"　　"&amp;#REF!,#REF!&amp;"　　　"&amp;#REF!)))</f>
        <v>#REF!</v>
      </c>
      <c r="K54" s="71"/>
      <c r="L54" s="30" t="e">
        <f>IF(AND(#REF!="",#REF!=""),"",'①申込'!$C$7)</f>
        <v>#REF!</v>
      </c>
      <c r="M54" s="30" t="e">
        <f>IF(#REF!="","",#REF!&amp;"年")</f>
        <v>#REF!</v>
      </c>
      <c r="N54" s="30" t="e">
        <f>IF(#REF!="","",IF(LEN(#REF!)=3," "&amp;MID(#REF!,1,1)&amp;"分"&amp;MID(#REF!,2,2)&amp;"秒",IF(LEN(#REF!)=4,MID(#REF!,1,2)&amp;"分"&amp;MID(#REF!,3,2)&amp;"秒","")))</f>
        <v>#REF!</v>
      </c>
    </row>
    <row r="55" spans="2:14" ht="19.5" customHeight="1">
      <c r="B55" s="6">
        <v>49</v>
      </c>
      <c r="C55" s="70" t="e">
        <f>IF(LEN(#REF!)+LEN(#REF!)&gt;=5,#REF!&amp;#REF!,IF(LEN(#REF!)+LEN(#REF!)=4,#REF!&amp;"　"&amp;#REF!,IF(LEN(#REF!)+LEN(#REF!)=3,#REF!&amp;"　　"&amp;#REF!,#REF!&amp;"　　　"&amp;#REF!)))</f>
        <v>#REF!</v>
      </c>
      <c r="D55" s="71"/>
      <c r="E55" s="30" t="e">
        <f>IF(AND(#REF!="",#REF!=""),"",'①申込'!$C$7)</f>
        <v>#REF!</v>
      </c>
      <c r="F55" s="30" t="e">
        <f>IF(#REF!="","",#REF!&amp;"年")</f>
        <v>#REF!</v>
      </c>
      <c r="G55" s="30" t="e">
        <f>IF(#REF!="","",IF(LEN(#REF!)=3," "&amp;MID(#REF!,1,1)&amp;"分"&amp;MID(#REF!,2,2)&amp;"秒",IF(LEN(#REF!)=4,MID(#REF!,1,2)&amp;"分"&amp;MID(#REF!,3,2)&amp;"秒","")))</f>
        <v>#REF!</v>
      </c>
      <c r="I55" s="6">
        <v>49</v>
      </c>
      <c r="J55" s="70" t="e">
        <f>IF(LEN(#REF!)+LEN(#REF!)&gt;=5,#REF!&amp;#REF!,IF(LEN(#REF!)+LEN(#REF!)=4,#REF!&amp;"　"&amp;#REF!,IF(LEN(#REF!)+LEN(#REF!)=3,#REF!&amp;"　　"&amp;#REF!,#REF!&amp;"　　　"&amp;#REF!)))</f>
        <v>#REF!</v>
      </c>
      <c r="K55" s="71"/>
      <c r="L55" s="30" t="e">
        <f>IF(AND(#REF!="",#REF!=""),"",'①申込'!$C$7)</f>
        <v>#REF!</v>
      </c>
      <c r="M55" s="30" t="e">
        <f>IF(#REF!="","",#REF!&amp;"年")</f>
        <v>#REF!</v>
      </c>
      <c r="N55" s="30" t="e">
        <f>IF(#REF!="","",IF(LEN(#REF!)=3," "&amp;MID(#REF!,1,1)&amp;"分"&amp;MID(#REF!,2,2)&amp;"秒",IF(LEN(#REF!)=4,MID(#REF!,1,2)&amp;"分"&amp;MID(#REF!,3,2)&amp;"秒","")))</f>
        <v>#REF!</v>
      </c>
    </row>
    <row r="56" spans="2:14" ht="19.5" customHeight="1">
      <c r="B56" s="6">
        <v>50</v>
      </c>
      <c r="C56" s="70" t="e">
        <f>IF(LEN(#REF!)+LEN(#REF!)&gt;=5,#REF!&amp;#REF!,IF(LEN(#REF!)+LEN(#REF!)=4,#REF!&amp;"　"&amp;#REF!,IF(LEN(#REF!)+LEN(#REF!)=3,#REF!&amp;"　　"&amp;#REF!,#REF!&amp;"　　　"&amp;#REF!)))</f>
        <v>#REF!</v>
      </c>
      <c r="D56" s="71"/>
      <c r="E56" s="30" t="e">
        <f>IF(AND(#REF!="",#REF!=""),"",'①申込'!$C$7)</f>
        <v>#REF!</v>
      </c>
      <c r="F56" s="30" t="e">
        <f>IF(#REF!="","",#REF!&amp;"年")</f>
        <v>#REF!</v>
      </c>
      <c r="G56" s="30" t="e">
        <f>IF(#REF!="","",IF(LEN(#REF!)=3," "&amp;MID(#REF!,1,1)&amp;"分"&amp;MID(#REF!,2,2)&amp;"秒",IF(LEN(#REF!)=4,MID(#REF!,1,2)&amp;"分"&amp;MID(#REF!,3,2)&amp;"秒","")))</f>
        <v>#REF!</v>
      </c>
      <c r="I56" s="6">
        <v>50</v>
      </c>
      <c r="J56" s="70" t="e">
        <f>IF(LEN(#REF!)+LEN(#REF!)&gt;=5,#REF!&amp;#REF!,IF(LEN(#REF!)+LEN(#REF!)=4,#REF!&amp;"　"&amp;#REF!,IF(LEN(#REF!)+LEN(#REF!)=3,#REF!&amp;"　　"&amp;#REF!,#REF!&amp;"　　　"&amp;#REF!)))</f>
        <v>#REF!</v>
      </c>
      <c r="K56" s="71"/>
      <c r="L56" s="30" t="e">
        <f>IF(AND(#REF!="",#REF!=""),"",'①申込'!$C$7)</f>
        <v>#REF!</v>
      </c>
      <c r="M56" s="30" t="e">
        <f>IF(#REF!="","",#REF!&amp;"年")</f>
        <v>#REF!</v>
      </c>
      <c r="N56" s="30" t="e">
        <f>IF(#REF!="","",IF(LEN(#REF!)=3," "&amp;MID(#REF!,1,1)&amp;"分"&amp;MID(#REF!,2,2)&amp;"秒",IF(LEN(#REF!)=4,MID(#REF!,1,2)&amp;"分"&amp;MID(#REF!,3,2)&amp;"秒","")))</f>
        <v>#REF!</v>
      </c>
    </row>
  </sheetData>
  <sheetProtection/>
  <mergeCells count="113">
    <mergeCell ref="G5:G6"/>
    <mergeCell ref="N5:N6"/>
    <mergeCell ref="B2:N2"/>
    <mergeCell ref="B4:G4"/>
    <mergeCell ref="I4:N4"/>
    <mergeCell ref="B5:B6"/>
    <mergeCell ref="E5:E6"/>
    <mergeCell ref="C5:D6"/>
    <mergeCell ref="I5:I6"/>
    <mergeCell ref="J5:K6"/>
    <mergeCell ref="C7:D7"/>
    <mergeCell ref="C8:D8"/>
    <mergeCell ref="C9:D9"/>
    <mergeCell ref="J7:K7"/>
    <mergeCell ref="J8:K8"/>
    <mergeCell ref="J9:K9"/>
    <mergeCell ref="C14:D14"/>
    <mergeCell ref="C15:D15"/>
    <mergeCell ref="C16:D16"/>
    <mergeCell ref="C17:D17"/>
    <mergeCell ref="C10:D10"/>
    <mergeCell ref="C11:D11"/>
    <mergeCell ref="C12:D12"/>
    <mergeCell ref="C13:D13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8:D38"/>
    <mergeCell ref="C39:D39"/>
    <mergeCell ref="C40:D40"/>
    <mergeCell ref="C41:D41"/>
    <mergeCell ref="C34:D34"/>
    <mergeCell ref="C35:D35"/>
    <mergeCell ref="C36:D36"/>
    <mergeCell ref="C37:D37"/>
    <mergeCell ref="C48:D48"/>
    <mergeCell ref="C49:D49"/>
    <mergeCell ref="C42:D42"/>
    <mergeCell ref="C43:D43"/>
    <mergeCell ref="C44:D44"/>
    <mergeCell ref="C45:D45"/>
    <mergeCell ref="C54:D54"/>
    <mergeCell ref="C55:D55"/>
    <mergeCell ref="C56:D56"/>
    <mergeCell ref="F5:F6"/>
    <mergeCell ref="C50:D50"/>
    <mergeCell ref="C51:D51"/>
    <mergeCell ref="C52:D52"/>
    <mergeCell ref="C53:D53"/>
    <mergeCell ref="C46:D46"/>
    <mergeCell ref="C47:D47"/>
    <mergeCell ref="J12:K12"/>
    <mergeCell ref="J13:K13"/>
    <mergeCell ref="J14:K14"/>
    <mergeCell ref="J15:K15"/>
    <mergeCell ref="M5:M6"/>
    <mergeCell ref="L5:L6"/>
    <mergeCell ref="J10:K10"/>
    <mergeCell ref="J11:K11"/>
    <mergeCell ref="J20:K20"/>
    <mergeCell ref="J21:K21"/>
    <mergeCell ref="J22:K22"/>
    <mergeCell ref="J23:K23"/>
    <mergeCell ref="J16:K16"/>
    <mergeCell ref="J17:K17"/>
    <mergeCell ref="J18:K18"/>
    <mergeCell ref="J19:K19"/>
    <mergeCell ref="J28:K28"/>
    <mergeCell ref="J29:K29"/>
    <mergeCell ref="J30:K30"/>
    <mergeCell ref="J31:K31"/>
    <mergeCell ref="J24:K24"/>
    <mergeCell ref="J25:K25"/>
    <mergeCell ref="J26:K26"/>
    <mergeCell ref="J27:K27"/>
    <mergeCell ref="J36:K36"/>
    <mergeCell ref="J37:K37"/>
    <mergeCell ref="J38:K38"/>
    <mergeCell ref="J39:K39"/>
    <mergeCell ref="J32:K32"/>
    <mergeCell ref="J33:K33"/>
    <mergeCell ref="J34:K34"/>
    <mergeCell ref="J35:K35"/>
    <mergeCell ref="J40:K40"/>
    <mergeCell ref="J41:K41"/>
    <mergeCell ref="J48:K48"/>
    <mergeCell ref="J49:K49"/>
    <mergeCell ref="J42:K42"/>
    <mergeCell ref="J43:K43"/>
    <mergeCell ref="J44:K44"/>
    <mergeCell ref="J45:K45"/>
    <mergeCell ref="J46:K46"/>
    <mergeCell ref="J47:K47"/>
    <mergeCell ref="J54:K54"/>
    <mergeCell ref="J55:K55"/>
    <mergeCell ref="J56:K56"/>
    <mergeCell ref="J50:K50"/>
    <mergeCell ref="J51:K51"/>
    <mergeCell ref="J52:K52"/>
    <mergeCell ref="J53:K53"/>
  </mergeCells>
  <dataValidations count="1">
    <dataValidation allowBlank="1" showInputMessage="1" showErrorMessage="1" imeMode="hiragana" sqref="C7:C56 J7:J56"/>
  </dataValidation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2"/>
  <sheetViews>
    <sheetView showGridLines="0" tabSelected="1" zoomScalePageLayoutView="0" workbookViewId="0" topLeftCell="A1">
      <selection activeCell="B2" sqref="B2:E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0.625" style="1" customWidth="1"/>
    <col min="4" max="4" width="7.125" style="1" customWidth="1"/>
    <col min="5" max="5" width="8.625" style="1" customWidth="1"/>
    <col min="6" max="6" width="6.625" style="1" customWidth="1"/>
    <col min="7" max="7" width="1.625" style="2" customWidth="1"/>
    <col min="8" max="8" width="10.625" style="1" customWidth="1"/>
    <col min="9" max="9" width="6.625" style="1" customWidth="1"/>
    <col min="10" max="12" width="9.00390625" style="1" customWidth="1"/>
    <col min="13" max="13" width="11.625" style="1" customWidth="1"/>
    <col min="14" max="14" width="10.625" style="1" customWidth="1"/>
    <col min="15" max="16384" width="9.00390625" style="1" customWidth="1"/>
  </cols>
  <sheetData>
    <row r="1" ht="9.75" customHeight="1" thickBot="1"/>
    <row r="2" spans="2:14" ht="19.5" customHeight="1" thickTop="1">
      <c r="B2" s="92" t="s">
        <v>108</v>
      </c>
      <c r="C2" s="93"/>
      <c r="D2" s="93"/>
      <c r="E2" s="94"/>
      <c r="G2" s="3"/>
      <c r="H2" s="91" t="s">
        <v>27</v>
      </c>
      <c r="I2" s="91"/>
      <c r="J2" s="91"/>
      <c r="K2" s="91"/>
      <c r="L2" s="91"/>
      <c r="M2" s="91"/>
      <c r="N2" s="91"/>
    </row>
    <row r="3" spans="2:15" ht="19.5" customHeight="1" thickBot="1">
      <c r="B3" s="95" t="s">
        <v>87</v>
      </c>
      <c r="C3" s="96"/>
      <c r="D3" s="96"/>
      <c r="E3" s="97"/>
      <c r="G3" s="3"/>
      <c r="H3" s="7" t="s">
        <v>24</v>
      </c>
      <c r="I3" s="8"/>
      <c r="J3" s="8"/>
      <c r="K3" s="8"/>
      <c r="L3" s="8"/>
      <c r="M3" s="8"/>
      <c r="N3" s="29"/>
      <c r="O3" s="29"/>
    </row>
    <row r="4" spans="7:15" ht="15" customHeight="1" thickTop="1">
      <c r="G4" s="3"/>
      <c r="H4" s="9" t="s">
        <v>23</v>
      </c>
      <c r="I4" s="10"/>
      <c r="J4" s="2" t="s">
        <v>29</v>
      </c>
      <c r="K4" s="2"/>
      <c r="L4" s="2"/>
      <c r="M4" s="2"/>
      <c r="N4" s="32"/>
      <c r="O4" s="32"/>
    </row>
    <row r="5" spans="2:15" ht="19.5" customHeight="1">
      <c r="B5" s="1" t="s">
        <v>15</v>
      </c>
      <c r="G5" s="3"/>
      <c r="H5" s="11" t="s">
        <v>28</v>
      </c>
      <c r="I5" s="2"/>
      <c r="J5" s="2"/>
      <c r="K5" s="2"/>
      <c r="L5" s="2"/>
      <c r="M5" s="2"/>
      <c r="N5" s="2"/>
      <c r="O5" s="69"/>
    </row>
    <row r="6" spans="2:15" ht="19.5" customHeight="1">
      <c r="B6" s="6" t="s">
        <v>14</v>
      </c>
      <c r="C6" s="84"/>
      <c r="D6" s="85"/>
      <c r="E6" s="86"/>
      <c r="G6" s="3"/>
      <c r="H6" s="9" t="s">
        <v>101</v>
      </c>
      <c r="I6" s="2"/>
      <c r="J6" s="2"/>
      <c r="K6" s="2"/>
      <c r="L6" s="2"/>
      <c r="M6" s="2"/>
      <c r="N6" s="2"/>
      <c r="O6" s="69"/>
    </row>
    <row r="7" spans="2:15" ht="19.5" customHeight="1">
      <c r="B7" s="6" t="s">
        <v>7</v>
      </c>
      <c r="C7" s="84"/>
      <c r="D7" s="85"/>
      <c r="E7" s="86"/>
      <c r="G7" s="3"/>
      <c r="H7" s="15" t="s">
        <v>84</v>
      </c>
      <c r="I7" s="2"/>
      <c r="J7" s="2"/>
      <c r="K7" s="2"/>
      <c r="L7" s="2"/>
      <c r="M7" s="2"/>
      <c r="N7" s="2"/>
      <c r="O7" s="69"/>
    </row>
    <row r="8" spans="2:15" ht="19.5" customHeight="1">
      <c r="B8" s="12" t="s">
        <v>93</v>
      </c>
      <c r="D8" s="13"/>
      <c r="G8" s="3"/>
      <c r="H8" s="11" t="s">
        <v>79</v>
      </c>
      <c r="I8" s="2"/>
      <c r="J8" s="2"/>
      <c r="K8" s="2"/>
      <c r="L8" s="2"/>
      <c r="M8" s="2"/>
      <c r="N8" s="2"/>
      <c r="O8" s="69"/>
    </row>
    <row r="9" spans="2:15" ht="19.5" customHeight="1">
      <c r="B9" s="14" t="s">
        <v>80</v>
      </c>
      <c r="G9" s="3"/>
      <c r="H9" s="9" t="s">
        <v>82</v>
      </c>
      <c r="I9" s="2"/>
      <c r="J9" s="2"/>
      <c r="K9" s="2"/>
      <c r="L9" s="2"/>
      <c r="M9" s="2"/>
      <c r="N9" s="2"/>
      <c r="O9" s="69"/>
    </row>
    <row r="10" spans="2:15" ht="19.5" customHeight="1">
      <c r="B10" s="16"/>
      <c r="C10" s="2"/>
      <c r="G10" s="3"/>
      <c r="H10" s="15" t="s">
        <v>83</v>
      </c>
      <c r="I10" s="2"/>
      <c r="J10" s="2"/>
      <c r="K10" s="2"/>
      <c r="L10" s="2"/>
      <c r="M10" s="2"/>
      <c r="N10" s="2"/>
      <c r="O10" s="69"/>
    </row>
    <row r="11" spans="2:15" ht="19.5" customHeight="1">
      <c r="B11" s="17" t="s">
        <v>16</v>
      </c>
      <c r="C11" s="2"/>
      <c r="G11" s="3"/>
      <c r="H11" s="11" t="s">
        <v>94</v>
      </c>
      <c r="I11" s="2"/>
      <c r="J11" s="2"/>
      <c r="K11" s="2"/>
      <c r="L11" s="2"/>
      <c r="M11" s="2"/>
      <c r="N11" s="2"/>
      <c r="O11" s="69"/>
    </row>
    <row r="12" spans="2:15" ht="19.5" customHeight="1">
      <c r="B12" s="88" t="s">
        <v>17</v>
      </c>
      <c r="C12" s="6" t="s">
        <v>8</v>
      </c>
      <c r="D12" s="84"/>
      <c r="E12" s="90"/>
      <c r="G12" s="3"/>
      <c r="H12" s="9" t="s">
        <v>95</v>
      </c>
      <c r="I12" s="2"/>
      <c r="J12" s="2"/>
      <c r="K12" s="2"/>
      <c r="L12" s="2"/>
      <c r="M12" s="2"/>
      <c r="N12" s="2"/>
      <c r="O12" s="69"/>
    </row>
    <row r="13" spans="2:15" ht="19.5" customHeight="1">
      <c r="B13" s="89"/>
      <c r="C13" s="6" t="s">
        <v>9</v>
      </c>
      <c r="D13" s="84"/>
      <c r="E13" s="86"/>
      <c r="G13" s="3"/>
      <c r="H13" s="15" t="s">
        <v>96</v>
      </c>
      <c r="I13" s="2"/>
      <c r="J13" s="2"/>
      <c r="K13" s="2"/>
      <c r="L13" s="2"/>
      <c r="M13" s="2"/>
      <c r="N13" s="2"/>
      <c r="O13" s="69"/>
    </row>
    <row r="14" spans="2:15" ht="19.5" customHeight="1">
      <c r="B14" s="17"/>
      <c r="C14" s="16"/>
      <c r="D14" s="18"/>
      <c r="G14" s="3"/>
      <c r="H14" s="11" t="s">
        <v>105</v>
      </c>
      <c r="I14" s="2"/>
      <c r="J14" s="2"/>
      <c r="K14" s="2"/>
      <c r="L14" s="2"/>
      <c r="M14" s="2"/>
      <c r="N14" s="2"/>
      <c r="O14" s="69"/>
    </row>
    <row r="15" spans="2:15" ht="19.5" customHeight="1">
      <c r="B15" s="17" t="s">
        <v>18</v>
      </c>
      <c r="C15" s="16"/>
      <c r="D15" s="18"/>
      <c r="G15" s="3"/>
      <c r="H15" s="9" t="s">
        <v>81</v>
      </c>
      <c r="I15" s="2"/>
      <c r="J15" s="2"/>
      <c r="K15" s="2"/>
      <c r="L15" s="2"/>
      <c r="M15" s="2"/>
      <c r="N15" s="2"/>
      <c r="O15" s="69"/>
    </row>
    <row r="16" spans="2:15" ht="19.5" customHeight="1">
      <c r="B16" s="6" t="s">
        <v>6</v>
      </c>
      <c r="C16" s="84"/>
      <c r="D16" s="87"/>
      <c r="E16" s="86"/>
      <c r="G16" s="3"/>
      <c r="H16" s="15" t="s">
        <v>85</v>
      </c>
      <c r="I16" s="2"/>
      <c r="J16" s="2"/>
      <c r="K16" s="2"/>
      <c r="L16" s="2"/>
      <c r="M16" s="2"/>
      <c r="N16" s="2"/>
      <c r="O16" s="69"/>
    </row>
    <row r="17" spans="2:15" ht="19.5" customHeight="1">
      <c r="B17" s="6" t="s">
        <v>58</v>
      </c>
      <c r="C17" s="84"/>
      <c r="D17" s="87"/>
      <c r="E17" s="86"/>
      <c r="G17" s="3"/>
      <c r="H17" s="11"/>
      <c r="I17" s="2"/>
      <c r="J17" s="2"/>
      <c r="K17" s="2"/>
      <c r="L17" s="2"/>
      <c r="M17" s="2"/>
      <c r="N17" s="2"/>
      <c r="O17" s="69"/>
    </row>
    <row r="18" spans="2:15" ht="19.5" customHeight="1">
      <c r="B18" s="6" t="s">
        <v>57</v>
      </c>
      <c r="C18" s="84"/>
      <c r="D18" s="87"/>
      <c r="E18" s="86"/>
      <c r="G18" s="3"/>
      <c r="H18" s="9"/>
      <c r="I18" s="2"/>
      <c r="J18" s="2"/>
      <c r="K18" s="2"/>
      <c r="L18" s="2"/>
      <c r="M18" s="2"/>
      <c r="N18" s="2"/>
      <c r="O18" s="69"/>
    </row>
    <row r="19" spans="7:15" ht="12" customHeight="1">
      <c r="G19" s="3"/>
      <c r="H19" s="11"/>
      <c r="I19" s="2"/>
      <c r="J19" s="2"/>
      <c r="K19" s="2"/>
      <c r="L19" s="2"/>
      <c r="M19" s="2"/>
      <c r="N19" s="2"/>
      <c r="O19" s="69"/>
    </row>
    <row r="20" spans="2:15" ht="19.5" customHeight="1">
      <c r="B20" s="19" t="s">
        <v>19</v>
      </c>
      <c r="G20" s="3"/>
      <c r="H20" s="11"/>
      <c r="I20" s="2"/>
      <c r="J20" s="2"/>
      <c r="K20" s="2"/>
      <c r="L20" s="2"/>
      <c r="M20" s="2"/>
      <c r="N20" s="2"/>
      <c r="O20" s="69"/>
    </row>
    <row r="21" spans="2:15" ht="19.5" customHeight="1">
      <c r="B21" s="19" t="s">
        <v>106</v>
      </c>
      <c r="G21" s="3"/>
      <c r="H21" s="9"/>
      <c r="I21" s="2"/>
      <c r="J21" s="2"/>
      <c r="K21" s="2"/>
      <c r="L21" s="2"/>
      <c r="M21" s="2"/>
      <c r="N21" s="2"/>
      <c r="O21" s="69"/>
    </row>
    <row r="22" spans="2:15" ht="19.5" customHeight="1">
      <c r="B22" s="1" t="s">
        <v>102</v>
      </c>
      <c r="G22" s="3"/>
      <c r="H22" s="20"/>
      <c r="I22" s="21"/>
      <c r="J22" s="21"/>
      <c r="K22" s="21"/>
      <c r="L22" s="21"/>
      <c r="M22" s="21"/>
      <c r="N22" s="57"/>
      <c r="O22" s="57"/>
    </row>
    <row r="23" ht="19.5" customHeight="1"/>
  </sheetData>
  <sheetProtection/>
  <mergeCells count="11">
    <mergeCell ref="H2:N2"/>
    <mergeCell ref="B2:E2"/>
    <mergeCell ref="B3:E3"/>
    <mergeCell ref="C16:E16"/>
    <mergeCell ref="C6:E6"/>
    <mergeCell ref="C7:E7"/>
    <mergeCell ref="C18:E18"/>
    <mergeCell ref="B12:B13"/>
    <mergeCell ref="D12:E12"/>
    <mergeCell ref="D13:E13"/>
    <mergeCell ref="C17:E17"/>
  </mergeCells>
  <dataValidations count="4">
    <dataValidation allowBlank="1" showInputMessage="1" showErrorMessage="1" imeMode="halfKatakana" sqref="C6:D6"/>
    <dataValidation allowBlank="1" showInputMessage="1" showErrorMessage="1" imeMode="hiragana" sqref="C7:E7"/>
    <dataValidation type="list" allowBlank="1" showInputMessage="1" showErrorMessage="1" imeMode="off" sqref="D12:E13">
      <formula1>"1,2"</formula1>
    </dataValidation>
    <dataValidation allowBlank="1" showInputMessage="1" showErrorMessage="1" imeMode="off" sqref="C17:E18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5"/>
  <sheetViews>
    <sheetView showGridLines="0"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6" width="9.00390625" style="1" customWidth="1"/>
    <col min="7" max="7" width="5.625" style="1" customWidth="1"/>
    <col min="8" max="9" width="8.625" style="1" customWidth="1"/>
    <col min="10" max="10" width="4.625" style="1" customWidth="1"/>
    <col min="11" max="15" width="9.00390625" style="1" customWidth="1"/>
    <col min="16" max="16" width="5.625" style="1" customWidth="1"/>
    <col min="17" max="18" width="8.625" style="1" customWidth="1"/>
    <col min="19" max="16384" width="9.00390625" style="1" customWidth="1"/>
  </cols>
  <sheetData>
    <row r="2" spans="2:18" ht="18.75">
      <c r="B2" s="75" t="s">
        <v>89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</row>
    <row r="4" spans="2:11" ht="13.5">
      <c r="B4" s="1" t="s">
        <v>20</v>
      </c>
      <c r="I4" s="56"/>
      <c r="K4" s="1" t="s">
        <v>21</v>
      </c>
    </row>
    <row r="5" spans="2:18" ht="30" customHeight="1">
      <c r="B5" s="22" t="s">
        <v>7</v>
      </c>
      <c r="C5" s="77"/>
      <c r="D5" s="100"/>
      <c r="E5" s="100"/>
      <c r="F5" s="100"/>
      <c r="G5" s="100"/>
      <c r="H5" s="100"/>
      <c r="I5" s="101"/>
      <c r="K5" s="22" t="s">
        <v>7</v>
      </c>
      <c r="L5" s="77">
        <f>IF('①申込'!D12&gt;=2,'①申込'!C7&amp;"Ｂ","")</f>
      </c>
      <c r="M5" s="100"/>
      <c r="N5" s="100"/>
      <c r="O5" s="100"/>
      <c r="P5" s="100"/>
      <c r="Q5" s="104"/>
      <c r="R5" s="105"/>
    </row>
    <row r="6" spans="2:18" ht="15" customHeight="1">
      <c r="B6" s="72" t="s">
        <v>53</v>
      </c>
      <c r="C6" s="106" t="s">
        <v>10</v>
      </c>
      <c r="D6" s="107"/>
      <c r="E6" s="107"/>
      <c r="F6" s="108"/>
      <c r="G6" s="110" t="s">
        <v>4</v>
      </c>
      <c r="H6" s="98" t="s">
        <v>78</v>
      </c>
      <c r="I6" s="88" t="s">
        <v>59</v>
      </c>
      <c r="K6" s="72" t="s">
        <v>5</v>
      </c>
      <c r="L6" s="77" t="s">
        <v>10</v>
      </c>
      <c r="M6" s="102"/>
      <c r="N6" s="102"/>
      <c r="O6" s="103"/>
      <c r="P6" s="72" t="s">
        <v>4</v>
      </c>
      <c r="Q6" s="98" t="s">
        <v>78</v>
      </c>
      <c r="R6" s="88" t="s">
        <v>59</v>
      </c>
    </row>
    <row r="7" spans="2:18" ht="15" customHeight="1">
      <c r="B7" s="73"/>
      <c r="C7" s="4" t="s">
        <v>36</v>
      </c>
      <c r="D7" s="23" t="s">
        <v>1</v>
      </c>
      <c r="E7" s="4" t="s">
        <v>2</v>
      </c>
      <c r="F7" s="23" t="s">
        <v>3</v>
      </c>
      <c r="G7" s="73"/>
      <c r="H7" s="99"/>
      <c r="I7" s="73"/>
      <c r="K7" s="73"/>
      <c r="L7" s="4" t="s">
        <v>36</v>
      </c>
      <c r="M7" s="23" t="s">
        <v>1</v>
      </c>
      <c r="N7" s="24" t="s">
        <v>2</v>
      </c>
      <c r="O7" s="5" t="s">
        <v>3</v>
      </c>
      <c r="P7" s="73"/>
      <c r="Q7" s="99"/>
      <c r="R7" s="73"/>
    </row>
    <row r="8" spans="2:18" ht="30" customHeight="1">
      <c r="B8" s="6" t="s">
        <v>0</v>
      </c>
      <c r="C8" s="58"/>
      <c r="D8" s="59"/>
      <c r="E8" s="58"/>
      <c r="F8" s="59"/>
      <c r="G8" s="6"/>
      <c r="H8" s="6"/>
      <c r="I8" s="6" t="s">
        <v>60</v>
      </c>
      <c r="K8" s="6" t="s">
        <v>0</v>
      </c>
      <c r="L8" s="58"/>
      <c r="M8" s="59"/>
      <c r="N8" s="61"/>
      <c r="O8" s="62"/>
      <c r="P8" s="6" t="s">
        <v>60</v>
      </c>
      <c r="Q8" s="6" t="s">
        <v>60</v>
      </c>
      <c r="R8" s="6" t="s">
        <v>60</v>
      </c>
    </row>
    <row r="9" spans="2:18" ht="30" customHeight="1">
      <c r="B9" s="6">
        <v>1</v>
      </c>
      <c r="C9" s="58"/>
      <c r="D9" s="59"/>
      <c r="E9" s="58"/>
      <c r="F9" s="59"/>
      <c r="G9" s="27"/>
      <c r="H9" s="25"/>
      <c r="I9" s="60"/>
      <c r="K9" s="6">
        <v>1</v>
      </c>
      <c r="L9" s="58"/>
      <c r="M9" s="59"/>
      <c r="N9" s="61"/>
      <c r="O9" s="62"/>
      <c r="P9" s="27"/>
      <c r="Q9" s="25"/>
      <c r="R9" s="60"/>
    </row>
    <row r="10" spans="2:18" ht="30" customHeight="1">
      <c r="B10" s="6">
        <v>2</v>
      </c>
      <c r="C10" s="58"/>
      <c r="D10" s="59"/>
      <c r="E10" s="58"/>
      <c r="F10" s="59"/>
      <c r="G10" s="27"/>
      <c r="H10" s="25"/>
      <c r="I10" s="60"/>
      <c r="K10" s="6">
        <v>2</v>
      </c>
      <c r="L10" s="58"/>
      <c r="M10" s="59"/>
      <c r="N10" s="61"/>
      <c r="O10" s="62"/>
      <c r="P10" s="27"/>
      <c r="Q10" s="25"/>
      <c r="R10" s="60"/>
    </row>
    <row r="11" spans="2:18" ht="30" customHeight="1">
      <c r="B11" s="6">
        <v>3</v>
      </c>
      <c r="C11" s="58"/>
      <c r="D11" s="59"/>
      <c r="E11" s="58"/>
      <c r="F11" s="59"/>
      <c r="G11" s="27"/>
      <c r="H11" s="25"/>
      <c r="I11" s="60"/>
      <c r="K11" s="6">
        <v>3</v>
      </c>
      <c r="L11" s="58"/>
      <c r="M11" s="59"/>
      <c r="N11" s="61"/>
      <c r="O11" s="62"/>
      <c r="P11" s="27"/>
      <c r="Q11" s="25"/>
      <c r="R11" s="60"/>
    </row>
    <row r="12" spans="2:18" ht="30" customHeight="1">
      <c r="B12" s="6">
        <v>4</v>
      </c>
      <c r="C12" s="58"/>
      <c r="D12" s="59"/>
      <c r="E12" s="58"/>
      <c r="F12" s="59"/>
      <c r="G12" s="27"/>
      <c r="H12" s="25"/>
      <c r="I12" s="60"/>
      <c r="K12" s="6">
        <v>4</v>
      </c>
      <c r="L12" s="58"/>
      <c r="M12" s="59"/>
      <c r="N12" s="61"/>
      <c r="O12" s="62"/>
      <c r="P12" s="27"/>
      <c r="Q12" s="25"/>
      <c r="R12" s="60"/>
    </row>
    <row r="13" spans="2:18" ht="30" customHeight="1">
      <c r="B13" s="6">
        <v>5</v>
      </c>
      <c r="C13" s="58"/>
      <c r="D13" s="59"/>
      <c r="E13" s="58"/>
      <c r="F13" s="59"/>
      <c r="G13" s="27"/>
      <c r="H13" s="25"/>
      <c r="I13" s="60"/>
      <c r="K13" s="6">
        <v>5</v>
      </c>
      <c r="L13" s="58"/>
      <c r="M13" s="59"/>
      <c r="N13" s="61"/>
      <c r="O13" s="62"/>
      <c r="P13" s="27"/>
      <c r="Q13" s="25"/>
      <c r="R13" s="60"/>
    </row>
    <row r="14" spans="2:18" ht="30" customHeight="1">
      <c r="B14" s="6">
        <v>6</v>
      </c>
      <c r="C14" s="58"/>
      <c r="D14" s="59"/>
      <c r="E14" s="58"/>
      <c r="F14" s="59"/>
      <c r="G14" s="27"/>
      <c r="H14" s="25"/>
      <c r="I14" s="60"/>
      <c r="K14" s="6">
        <v>6</v>
      </c>
      <c r="L14" s="58"/>
      <c r="M14" s="59"/>
      <c r="N14" s="61"/>
      <c r="O14" s="62"/>
      <c r="P14" s="27"/>
      <c r="Q14" s="25"/>
      <c r="R14" s="60"/>
    </row>
    <row r="15" spans="2:18" ht="30" customHeight="1">
      <c r="B15" s="6">
        <v>7</v>
      </c>
      <c r="C15" s="58"/>
      <c r="D15" s="59"/>
      <c r="E15" s="58"/>
      <c r="F15" s="59"/>
      <c r="G15" s="27"/>
      <c r="H15" s="25"/>
      <c r="I15" s="60"/>
      <c r="K15" s="6">
        <v>7</v>
      </c>
      <c r="L15" s="58"/>
      <c r="M15" s="59"/>
      <c r="N15" s="61"/>
      <c r="O15" s="62"/>
      <c r="P15" s="27"/>
      <c r="Q15" s="25"/>
      <c r="R15" s="60"/>
    </row>
    <row r="16" spans="2:18" ht="30" customHeight="1">
      <c r="B16" s="6">
        <v>8</v>
      </c>
      <c r="C16" s="58"/>
      <c r="D16" s="59"/>
      <c r="E16" s="61"/>
      <c r="F16" s="62"/>
      <c r="G16" s="27"/>
      <c r="H16" s="25"/>
      <c r="I16" s="60"/>
      <c r="K16" s="6">
        <v>8</v>
      </c>
      <c r="L16" s="58"/>
      <c r="M16" s="59"/>
      <c r="N16" s="61"/>
      <c r="O16" s="62"/>
      <c r="P16" s="27"/>
      <c r="Q16" s="25"/>
      <c r="R16" s="60"/>
    </row>
    <row r="17" spans="2:18" ht="30" customHeight="1">
      <c r="B17" s="6">
        <v>9</v>
      </c>
      <c r="C17" s="61"/>
      <c r="D17" s="62"/>
      <c r="E17" s="61"/>
      <c r="F17" s="62"/>
      <c r="G17" s="27"/>
      <c r="H17" s="25"/>
      <c r="I17" s="60"/>
      <c r="K17" s="6">
        <v>9</v>
      </c>
      <c r="L17" s="61"/>
      <c r="M17" s="62"/>
      <c r="N17" s="61"/>
      <c r="O17" s="62"/>
      <c r="P17" s="27"/>
      <c r="Q17" s="25"/>
      <c r="R17" s="60"/>
    </row>
    <row r="18" spans="2:18" ht="30" customHeight="1">
      <c r="B18" s="6">
        <v>10</v>
      </c>
      <c r="C18" s="61"/>
      <c r="D18" s="62"/>
      <c r="E18" s="61"/>
      <c r="F18" s="62"/>
      <c r="G18" s="27"/>
      <c r="H18" s="25"/>
      <c r="I18" s="60"/>
      <c r="K18" s="6">
        <v>10</v>
      </c>
      <c r="L18" s="61"/>
      <c r="M18" s="62"/>
      <c r="N18" s="61"/>
      <c r="O18" s="62"/>
      <c r="P18" s="27"/>
      <c r="Q18" s="25"/>
      <c r="R18" s="60"/>
    </row>
    <row r="19" spans="2:18" ht="13.5">
      <c r="B19" s="81" t="s">
        <v>68</v>
      </c>
      <c r="C19" s="81"/>
      <c r="D19" s="81"/>
      <c r="E19" s="81"/>
      <c r="F19" s="81"/>
      <c r="G19" s="81"/>
      <c r="H19" s="81"/>
      <c r="I19" s="81"/>
      <c r="K19" s="81" t="s">
        <v>68</v>
      </c>
      <c r="L19" s="81"/>
      <c r="M19" s="81"/>
      <c r="N19" s="81"/>
      <c r="O19" s="81"/>
      <c r="P19" s="81"/>
      <c r="Q19" s="81"/>
      <c r="R19" s="81"/>
    </row>
    <row r="20" ht="13.5">
      <c r="R20" s="56"/>
    </row>
    <row r="21" spans="8:18" ht="13.5">
      <c r="H21" s="109" t="s">
        <v>98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ht="13.5">
      <c r="R22" s="56"/>
    </row>
    <row r="23" spans="12:18" ht="13.5">
      <c r="L23" s="109" t="s">
        <v>107</v>
      </c>
      <c r="M23" s="109"/>
      <c r="N23" s="109"/>
      <c r="O23" s="109"/>
      <c r="P23" s="109"/>
      <c r="Q23" s="109"/>
      <c r="R23" s="109"/>
    </row>
    <row r="24" ht="13.5">
      <c r="R24" s="56"/>
    </row>
    <row r="25" spans="11:18" ht="13.5">
      <c r="K25" s="109" t="s">
        <v>97</v>
      </c>
      <c r="L25" s="109"/>
      <c r="M25" s="109"/>
      <c r="N25" s="109"/>
      <c r="O25" s="109"/>
      <c r="P25" s="109"/>
      <c r="Q25" s="109"/>
      <c r="R25" s="109"/>
    </row>
  </sheetData>
  <sheetProtection/>
  <mergeCells count="18">
    <mergeCell ref="K25:R25"/>
    <mergeCell ref="L23:R23"/>
    <mergeCell ref="H21:R21"/>
    <mergeCell ref="B19:I19"/>
    <mergeCell ref="K19:R19"/>
    <mergeCell ref="B6:B7"/>
    <mergeCell ref="G6:G7"/>
    <mergeCell ref="K6:K7"/>
    <mergeCell ref="B2:R2"/>
    <mergeCell ref="H6:H7"/>
    <mergeCell ref="C5:I5"/>
    <mergeCell ref="I6:I7"/>
    <mergeCell ref="Q6:Q7"/>
    <mergeCell ref="L6:O6"/>
    <mergeCell ref="P6:P7"/>
    <mergeCell ref="R6:R7"/>
    <mergeCell ref="L5:R5"/>
    <mergeCell ref="C6:F6"/>
  </mergeCells>
  <conditionalFormatting sqref="C8:F18 L17:O18 G9:I18 Q17:R18">
    <cfRule type="expression" priority="2" dxfId="3" stopIfTrue="1">
      <formula>$C$5&lt;&gt;""</formula>
    </cfRule>
  </conditionalFormatting>
  <conditionalFormatting sqref="L8:O16">
    <cfRule type="expression" priority="3" dxfId="0" stopIfTrue="1">
      <formula>$L$5&lt;&gt;""</formula>
    </cfRule>
  </conditionalFormatting>
  <conditionalFormatting sqref="Q9:R16">
    <cfRule type="expression" priority="4" dxfId="3" stopIfTrue="1">
      <formula>$L$5&lt;&gt;""</formula>
    </cfRule>
  </conditionalFormatting>
  <conditionalFormatting sqref="P9:P18">
    <cfRule type="expression" priority="1" dxfId="3" stopIfTrue="1">
      <formula>$C$5&lt;&gt;""</formula>
    </cfRule>
  </conditionalFormatting>
  <dataValidations count="7">
    <dataValidation type="custom" allowBlank="1" showInputMessage="1" showErrorMessage="1" errorTitle="入力できません！" error="申込書のチーム名および駅伝参加チーム数を入力してください。" imeMode="hiragana" sqref="C8:D18 L17:M18">
      <formula1>$C$5&lt;&gt;""</formula1>
    </dataValidation>
    <dataValidation type="custom" allowBlank="1" showInputMessage="1" showErrorMessage="1" errorTitle="入力できません！" error="申込書のチーム名および駅伝参加チーム数を入力してください。" imeMode="halfKatakana" sqref="E8:F18 N17:O18">
      <formula1>$C$5&lt;&gt;""</formula1>
    </dataValidation>
    <dataValidation type="custom" allowBlank="1" showInputMessage="1" showErrorMessage="1" errorTitle="入力できません！" error="申込書のチーム名および駅伝参加チーム数を入力してください。" imeMode="hiragana" sqref="L8:M16">
      <formula1>$L$5&lt;&gt;""</formula1>
    </dataValidation>
    <dataValidation type="custom" allowBlank="1" showInputMessage="1" showErrorMessage="1" errorTitle="入力できません！" error="申込書のチーム名および駅伝参加チーム数を入力してください。" imeMode="halfKatakana" sqref="N8:O16">
      <formula1>$L$5&lt;&gt;""</formula1>
    </dataValidation>
    <dataValidation allowBlank="1" showInputMessage="1" showErrorMessage="1" promptTitle="半角で入力してください！" prompt="（記入例）&#10;　９分０３秒&#10;  →　 ９０３&#10;１２分１４秒&#10; →　１２１４" imeMode="off" sqref="H9:H18 Q9:Q18"/>
    <dataValidation allowBlank="1" showInputMessage="1" showErrorMessage="1" imeMode="hiragana" sqref="I9:I18 R9:R18"/>
    <dataValidation type="list" allowBlank="1" showInputMessage="1" showErrorMessage="1" imeMode="off" sqref="G9:G18 P9:P18">
      <formula1>"1,2,3"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23"/>
  <sheetViews>
    <sheetView showGridLines="0" zoomScalePageLayoutView="0" workbookViewId="0" topLeftCell="A1">
      <selection activeCell="C1" sqref="C1"/>
    </sheetView>
  </sheetViews>
  <sheetFormatPr defaultColWidth="9.00390625" defaultRowHeight="13.5"/>
  <cols>
    <col min="1" max="1" width="1.625" style="1" customWidth="1"/>
    <col min="2" max="6" width="9.00390625" style="1" customWidth="1"/>
    <col min="7" max="7" width="5.625" style="1" customWidth="1"/>
    <col min="8" max="9" width="8.625" style="1" customWidth="1"/>
    <col min="10" max="10" width="4.625" style="1" customWidth="1"/>
    <col min="11" max="15" width="9.00390625" style="1" customWidth="1"/>
    <col min="16" max="16" width="5.625" style="1" customWidth="1"/>
    <col min="17" max="18" width="8.625" style="1" customWidth="1"/>
    <col min="19" max="16384" width="9.00390625" style="1" customWidth="1"/>
  </cols>
  <sheetData>
    <row r="2" spans="2:18" ht="18.75">
      <c r="B2" s="75" t="s">
        <v>90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</row>
    <row r="4" spans="2:11" ht="13.5">
      <c r="B4" s="1" t="s">
        <v>20</v>
      </c>
      <c r="K4" s="1" t="s">
        <v>21</v>
      </c>
    </row>
    <row r="5" spans="2:18" ht="30" customHeight="1">
      <c r="B5" s="22" t="s">
        <v>7</v>
      </c>
      <c r="C5" s="77">
        <f>IF('①申込'!D13=1,'①申込'!C7,IF('①申込'!D13&gt;=2,'①申込'!C7&amp;"Ａ",""))</f>
      </c>
      <c r="D5" s="100"/>
      <c r="E5" s="100"/>
      <c r="F5" s="100"/>
      <c r="G5" s="100"/>
      <c r="H5" s="100"/>
      <c r="I5" s="101"/>
      <c r="K5" s="22" t="s">
        <v>7</v>
      </c>
      <c r="L5" s="77">
        <f>IF('①申込'!D13&gt;=2,'①申込'!C7&amp;"Ｂ","")</f>
      </c>
      <c r="M5" s="100"/>
      <c r="N5" s="100"/>
      <c r="O5" s="100"/>
      <c r="P5" s="100"/>
      <c r="Q5" s="104"/>
      <c r="R5" s="105"/>
    </row>
    <row r="6" spans="2:18" ht="15" customHeight="1">
      <c r="B6" s="72" t="s">
        <v>53</v>
      </c>
      <c r="C6" s="106" t="s">
        <v>10</v>
      </c>
      <c r="D6" s="107"/>
      <c r="E6" s="107"/>
      <c r="F6" s="108"/>
      <c r="G6" s="110" t="s">
        <v>4</v>
      </c>
      <c r="H6" s="98" t="s">
        <v>88</v>
      </c>
      <c r="I6" s="88" t="s">
        <v>59</v>
      </c>
      <c r="K6" s="72" t="s">
        <v>5</v>
      </c>
      <c r="L6" s="77" t="s">
        <v>10</v>
      </c>
      <c r="M6" s="102"/>
      <c r="N6" s="102"/>
      <c r="O6" s="103"/>
      <c r="P6" s="72" t="s">
        <v>4</v>
      </c>
      <c r="Q6" s="98" t="s">
        <v>88</v>
      </c>
      <c r="R6" s="88" t="s">
        <v>59</v>
      </c>
    </row>
    <row r="7" spans="2:18" ht="15" customHeight="1">
      <c r="B7" s="73"/>
      <c r="C7" s="4" t="s">
        <v>36</v>
      </c>
      <c r="D7" s="23" t="s">
        <v>1</v>
      </c>
      <c r="E7" s="4" t="s">
        <v>2</v>
      </c>
      <c r="F7" s="23" t="s">
        <v>3</v>
      </c>
      <c r="G7" s="73"/>
      <c r="H7" s="111"/>
      <c r="I7" s="73"/>
      <c r="K7" s="73"/>
      <c r="L7" s="4" t="s">
        <v>36</v>
      </c>
      <c r="M7" s="23" t="s">
        <v>1</v>
      </c>
      <c r="N7" s="24" t="s">
        <v>2</v>
      </c>
      <c r="O7" s="5" t="s">
        <v>3</v>
      </c>
      <c r="P7" s="73"/>
      <c r="Q7" s="111"/>
      <c r="R7" s="73"/>
    </row>
    <row r="8" spans="2:18" ht="30" customHeight="1">
      <c r="B8" s="6" t="s">
        <v>0</v>
      </c>
      <c r="C8" s="58"/>
      <c r="D8" s="59"/>
      <c r="E8" s="58"/>
      <c r="F8" s="59"/>
      <c r="G8" s="6"/>
      <c r="H8" s="6"/>
      <c r="I8" s="6" t="s">
        <v>60</v>
      </c>
      <c r="K8" s="6" t="s">
        <v>0</v>
      </c>
      <c r="L8" s="58"/>
      <c r="M8" s="59"/>
      <c r="N8" s="61"/>
      <c r="O8" s="62"/>
      <c r="P8" s="6" t="s">
        <v>60</v>
      </c>
      <c r="Q8" s="6" t="s">
        <v>60</v>
      </c>
      <c r="R8" s="6" t="s">
        <v>60</v>
      </c>
    </row>
    <row r="9" spans="2:18" ht="30" customHeight="1">
      <c r="B9" s="6">
        <v>1</v>
      </c>
      <c r="C9" s="58"/>
      <c r="D9" s="59"/>
      <c r="E9" s="58"/>
      <c r="F9" s="59"/>
      <c r="G9" s="27"/>
      <c r="H9" s="25"/>
      <c r="I9" s="60"/>
      <c r="K9" s="6">
        <v>1</v>
      </c>
      <c r="L9" s="58"/>
      <c r="M9" s="59"/>
      <c r="N9" s="61"/>
      <c r="O9" s="62"/>
      <c r="P9" s="27"/>
      <c r="Q9" s="25"/>
      <c r="R9" s="60"/>
    </row>
    <row r="10" spans="2:18" ht="30" customHeight="1">
      <c r="B10" s="6">
        <v>2</v>
      </c>
      <c r="C10" s="58"/>
      <c r="D10" s="59"/>
      <c r="E10" s="58"/>
      <c r="F10" s="59"/>
      <c r="G10" s="27"/>
      <c r="H10" s="25"/>
      <c r="I10" s="60"/>
      <c r="K10" s="6">
        <v>2</v>
      </c>
      <c r="L10" s="58"/>
      <c r="M10" s="59"/>
      <c r="N10" s="61"/>
      <c r="O10" s="62"/>
      <c r="P10" s="27"/>
      <c r="Q10" s="25"/>
      <c r="R10" s="60"/>
    </row>
    <row r="11" spans="2:18" ht="30" customHeight="1">
      <c r="B11" s="6">
        <v>3</v>
      </c>
      <c r="C11" s="58"/>
      <c r="D11" s="59"/>
      <c r="E11" s="58"/>
      <c r="F11" s="59"/>
      <c r="G11" s="27"/>
      <c r="H11" s="25"/>
      <c r="I11" s="60"/>
      <c r="K11" s="6">
        <v>3</v>
      </c>
      <c r="L11" s="58"/>
      <c r="M11" s="59"/>
      <c r="N11" s="61"/>
      <c r="O11" s="62"/>
      <c r="P11" s="27"/>
      <c r="Q11" s="25"/>
      <c r="R11" s="60"/>
    </row>
    <row r="12" spans="2:18" ht="30" customHeight="1">
      <c r="B12" s="6">
        <v>4</v>
      </c>
      <c r="C12" s="58"/>
      <c r="D12" s="59"/>
      <c r="E12" s="58"/>
      <c r="F12" s="59"/>
      <c r="G12" s="27"/>
      <c r="H12" s="25"/>
      <c r="I12" s="60"/>
      <c r="K12" s="6">
        <v>4</v>
      </c>
      <c r="L12" s="58"/>
      <c r="M12" s="59"/>
      <c r="N12" s="61"/>
      <c r="O12" s="62"/>
      <c r="P12" s="27"/>
      <c r="Q12" s="25"/>
      <c r="R12" s="60"/>
    </row>
    <row r="13" spans="2:18" ht="30" customHeight="1">
      <c r="B13" s="6">
        <v>5</v>
      </c>
      <c r="C13" s="58"/>
      <c r="D13" s="59"/>
      <c r="E13" s="58"/>
      <c r="F13" s="59"/>
      <c r="G13" s="27"/>
      <c r="H13" s="25"/>
      <c r="I13" s="60"/>
      <c r="K13" s="6">
        <v>5</v>
      </c>
      <c r="L13" s="58"/>
      <c r="M13" s="59"/>
      <c r="N13" s="61"/>
      <c r="O13" s="62"/>
      <c r="P13" s="27"/>
      <c r="Q13" s="25"/>
      <c r="R13" s="60"/>
    </row>
    <row r="14" spans="2:18" ht="30" customHeight="1">
      <c r="B14" s="6">
        <v>6</v>
      </c>
      <c r="C14" s="58"/>
      <c r="D14" s="59"/>
      <c r="E14" s="58"/>
      <c r="F14" s="59"/>
      <c r="G14" s="27"/>
      <c r="H14" s="25"/>
      <c r="I14" s="60"/>
      <c r="K14" s="6">
        <v>6</v>
      </c>
      <c r="L14" s="58"/>
      <c r="M14" s="59"/>
      <c r="N14" s="61"/>
      <c r="O14" s="62"/>
      <c r="P14" s="27"/>
      <c r="Q14" s="25"/>
      <c r="R14" s="60"/>
    </row>
    <row r="15" spans="2:18" ht="30" customHeight="1">
      <c r="B15" s="6">
        <v>7</v>
      </c>
      <c r="C15" s="58"/>
      <c r="D15" s="59"/>
      <c r="E15" s="58"/>
      <c r="F15" s="59"/>
      <c r="G15" s="27"/>
      <c r="H15" s="25"/>
      <c r="I15" s="60"/>
      <c r="K15" s="6">
        <v>7</v>
      </c>
      <c r="L15" s="58"/>
      <c r="M15" s="59"/>
      <c r="N15" s="61"/>
      <c r="O15" s="62"/>
      <c r="P15" s="27"/>
      <c r="Q15" s="25"/>
      <c r="R15" s="60"/>
    </row>
    <row r="16" spans="2:18" ht="30" customHeight="1">
      <c r="B16" s="6">
        <v>8</v>
      </c>
      <c r="C16" s="58"/>
      <c r="D16" s="59"/>
      <c r="E16" s="58"/>
      <c r="F16" s="59"/>
      <c r="G16" s="27"/>
      <c r="H16" s="25"/>
      <c r="I16" s="60"/>
      <c r="K16" s="6">
        <v>8</v>
      </c>
      <c r="L16" s="58"/>
      <c r="M16" s="59"/>
      <c r="N16" s="61"/>
      <c r="O16" s="62"/>
      <c r="P16" s="27"/>
      <c r="Q16" s="25"/>
      <c r="R16" s="60"/>
    </row>
    <row r="17" spans="2:18" ht="13.5">
      <c r="B17" s="81" t="s">
        <v>68</v>
      </c>
      <c r="C17" s="81"/>
      <c r="D17" s="81"/>
      <c r="E17" s="81"/>
      <c r="F17" s="81"/>
      <c r="G17" s="81"/>
      <c r="H17" s="81"/>
      <c r="I17" s="81"/>
      <c r="K17" s="81" t="s">
        <v>68</v>
      </c>
      <c r="L17" s="81"/>
      <c r="M17" s="81"/>
      <c r="N17" s="81"/>
      <c r="O17" s="81"/>
      <c r="P17" s="81"/>
      <c r="Q17" s="81"/>
      <c r="R17" s="81"/>
    </row>
    <row r="19" spans="8:18" ht="13.5">
      <c r="H19" s="109" t="s">
        <v>98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ht="13.5">
      <c r="R20" s="56"/>
    </row>
    <row r="21" spans="12:18" ht="13.5">
      <c r="L21" s="109" t="s">
        <v>107</v>
      </c>
      <c r="M21" s="109"/>
      <c r="N21" s="109"/>
      <c r="O21" s="109"/>
      <c r="P21" s="109"/>
      <c r="Q21" s="109"/>
      <c r="R21" s="109"/>
    </row>
    <row r="22" ht="13.5">
      <c r="R22" s="56"/>
    </row>
    <row r="23" spans="12:18" ht="13.5">
      <c r="L23" s="109" t="s">
        <v>97</v>
      </c>
      <c r="M23" s="109"/>
      <c r="N23" s="109"/>
      <c r="O23" s="109"/>
      <c r="P23" s="109"/>
      <c r="Q23" s="109"/>
      <c r="R23" s="109"/>
    </row>
  </sheetData>
  <sheetProtection/>
  <mergeCells count="18">
    <mergeCell ref="B2:R2"/>
    <mergeCell ref="C5:I5"/>
    <mergeCell ref="L5:R5"/>
    <mergeCell ref="I6:I7"/>
    <mergeCell ref="K6:K7"/>
    <mergeCell ref="B6:B7"/>
    <mergeCell ref="G6:G7"/>
    <mergeCell ref="C6:F6"/>
    <mergeCell ref="L23:R23"/>
    <mergeCell ref="L21:R21"/>
    <mergeCell ref="H19:R19"/>
    <mergeCell ref="K17:R17"/>
    <mergeCell ref="B17:I17"/>
    <mergeCell ref="R6:R7"/>
    <mergeCell ref="P6:P7"/>
    <mergeCell ref="L6:O6"/>
    <mergeCell ref="Q6:Q7"/>
    <mergeCell ref="H6:H7"/>
  </mergeCells>
  <conditionalFormatting sqref="C8:F16 H9:I16">
    <cfRule type="expression" priority="3" dxfId="3" stopIfTrue="1">
      <formula>$C$5&lt;&gt;""</formula>
    </cfRule>
  </conditionalFormatting>
  <conditionalFormatting sqref="L8:O16">
    <cfRule type="expression" priority="4" dxfId="0" stopIfTrue="1">
      <formula>$L$5&lt;&gt;""</formula>
    </cfRule>
  </conditionalFormatting>
  <conditionalFormatting sqref="Q9:R16">
    <cfRule type="expression" priority="5" dxfId="3" stopIfTrue="1">
      <formula>$L$5&lt;&gt;""</formula>
    </cfRule>
  </conditionalFormatting>
  <conditionalFormatting sqref="G9:G16">
    <cfRule type="expression" priority="2" dxfId="3" stopIfTrue="1">
      <formula>$C$5&lt;&gt;""</formula>
    </cfRule>
  </conditionalFormatting>
  <conditionalFormatting sqref="P9:P16">
    <cfRule type="expression" priority="1" dxfId="3" stopIfTrue="1">
      <formula>$C$5&lt;&gt;""</formula>
    </cfRule>
  </conditionalFormatting>
  <dataValidations count="7">
    <dataValidation type="custom" allowBlank="1" showInputMessage="1" showErrorMessage="1" errorTitle="入力できません！" error="申込書のチーム名および駅伝参加チーム数を入力してください。" imeMode="hiragana" sqref="C8:D16">
      <formula1>$C$5&lt;&gt;""</formula1>
    </dataValidation>
    <dataValidation type="custom" allowBlank="1" showInputMessage="1" showErrorMessage="1" errorTitle="入力できません！" error="申込書のチーム名および駅伝参加チーム数を入力してください。" imeMode="halfKatakana" sqref="E8:F16">
      <formula1>$C$5&lt;&gt;""</formula1>
    </dataValidation>
    <dataValidation type="custom" allowBlank="1" showInputMessage="1" showErrorMessage="1" errorTitle="入力できません！" error="申込書のチーム名および駅伝参加チーム数を入力してください。" imeMode="halfKatakana" sqref="N8:O16">
      <formula1>$L$5&lt;&gt;""</formula1>
    </dataValidation>
    <dataValidation type="custom" allowBlank="1" showInputMessage="1" showErrorMessage="1" errorTitle="入力できません！" error="申込書のチーム名および駅伝参加チーム数を入力してください。" imeMode="hiragana" sqref="L8:M16">
      <formula1>$L$5&lt;&gt;""</formula1>
    </dataValidation>
    <dataValidation allowBlank="1" showInputMessage="1" showErrorMessage="1" promptTitle="半角で入力してください！" prompt="（記入例）&#10;　９分０３秒&#10;  →　 ９０３&#10;１２分１４秒&#10; →　１２１４" imeMode="off" sqref="H9:H16 Q9:Q16"/>
    <dataValidation allowBlank="1" showInputMessage="1" showErrorMessage="1" imeMode="hiragana" sqref="I9:I16 R9:R16"/>
    <dataValidation type="list" allowBlank="1" showInputMessage="1" showErrorMessage="1" imeMode="off" sqref="G9:G16 P9:P16">
      <formula1>"1,2,3"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7.625" style="54" customWidth="1"/>
    <col min="2" max="2" width="6.625" style="54" customWidth="1"/>
    <col min="3" max="3" width="7.625" style="51" customWidth="1"/>
    <col min="4" max="4" width="8.625" style="51" customWidth="1"/>
    <col min="5" max="5" width="12.125" style="51" customWidth="1"/>
    <col min="6" max="6" width="7.625" style="54" customWidth="1"/>
    <col min="7" max="7" width="6.625" style="54" customWidth="1"/>
    <col min="8" max="8" width="7.625" style="51" customWidth="1"/>
    <col min="9" max="9" width="8.625" style="51" customWidth="1"/>
    <col min="10" max="10" width="12.125" style="51" customWidth="1"/>
    <col min="11" max="16384" width="9.00390625" style="51" customWidth="1"/>
  </cols>
  <sheetData>
    <row r="1" spans="1:10" ht="14.25">
      <c r="A1" s="127" t="s">
        <v>22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0" ht="21.75" customHeight="1">
      <c r="A3" s="52" t="s">
        <v>64</v>
      </c>
      <c r="B3" s="52"/>
      <c r="C3" s="112">
        <f>IF('②男子登録'!C5="","",'②男子登録'!C5)</f>
      </c>
      <c r="D3" s="116"/>
      <c r="E3" s="117"/>
      <c r="F3" s="52" t="s">
        <v>64</v>
      </c>
      <c r="G3" s="52">
        <f>IF('⑤男子オーダー表'!H7="","",'⑤男子オーダー表'!H7)</f>
      </c>
      <c r="H3" s="112">
        <f>IF('②男子登録'!L5="","",'②男子登録'!L5)</f>
      </c>
      <c r="I3" s="116"/>
      <c r="J3" s="117"/>
    </row>
    <row r="4" spans="1:10" ht="21.75" customHeight="1">
      <c r="A4" s="52" t="s">
        <v>53</v>
      </c>
      <c r="B4" s="112" t="s">
        <v>10</v>
      </c>
      <c r="C4" s="113"/>
      <c r="D4" s="52" t="s">
        <v>4</v>
      </c>
      <c r="E4" s="53" t="s">
        <v>59</v>
      </c>
      <c r="F4" s="52" t="s">
        <v>53</v>
      </c>
      <c r="G4" s="112" t="s">
        <v>10</v>
      </c>
      <c r="H4" s="113"/>
      <c r="I4" s="52" t="s">
        <v>4</v>
      </c>
      <c r="J4" s="53" t="s">
        <v>59</v>
      </c>
    </row>
    <row r="5" spans="1:10" ht="21.75" customHeight="1">
      <c r="A5" s="52" t="s">
        <v>0</v>
      </c>
      <c r="B5" s="114" t="str">
        <f>IF(LEN('②男子登録'!$C8)+LEN('②男子登録'!$D8)&gt;=5,'②男子登録'!$C8&amp;'②男子登録'!$D8,IF(LEN('②男子登録'!$C8)+LEN('②男子登録'!$D8)=4,'②男子登録'!$C8&amp;"　"&amp;'②男子登録'!$D8,IF(LEN('②男子登録'!$C8)+LEN('②男子登録'!$D8)=3,'②男子登録'!$C8&amp;"　　"&amp;'②男子登録'!$D8,'②男子登録'!$C8&amp;"　　　"&amp;'②男子登録'!$D8)))</f>
        <v>　　　</v>
      </c>
      <c r="C5" s="115" t="str">
        <f>'②男子登録'!$C10&amp;" "&amp;'②男子登録'!$D10</f>
        <v> </v>
      </c>
      <c r="D5" s="52" t="s">
        <v>65</v>
      </c>
      <c r="E5" s="52" t="s">
        <v>65</v>
      </c>
      <c r="F5" s="52" t="s">
        <v>0</v>
      </c>
      <c r="G5" s="114" t="str">
        <f>IF(LEN('②男子登録'!$L8)+LEN('②男子登録'!$M8)&gt;=5,'②男子登録'!$L8&amp;'②男子登録'!$M8,IF(LEN('②男子登録'!$L8)+LEN('②男子登録'!$M8)=4,'②男子登録'!$L8&amp;"　"&amp;'②男子登録'!$M8,IF(LEN('②男子登録'!$L8)+LEN('②男子登録'!$M8)=3,'②男子登録'!$L8&amp;"　　"&amp;'②男子登録'!$M8,'②男子登録'!$L8&amp;"　　　"&amp;'②男子登録'!$M8)))</f>
        <v>　　　</v>
      </c>
      <c r="H5" s="115" t="str">
        <f>'②男子登録'!$C10&amp;" "&amp;'②男子登録'!$D10</f>
        <v> </v>
      </c>
      <c r="I5" s="52" t="s">
        <v>65</v>
      </c>
      <c r="J5" s="52" t="s">
        <v>65</v>
      </c>
    </row>
    <row r="6" spans="1:10" ht="21.75" customHeight="1">
      <c r="A6" s="52">
        <v>1</v>
      </c>
      <c r="B6" s="114" t="str">
        <f>IF(LEN('②男子登録'!$C9)+LEN('②男子登録'!$D9)&gt;=5,'②男子登録'!$C9&amp;'②男子登録'!$D9,IF(LEN('②男子登録'!$C9)+LEN('②男子登録'!$D9)=4,'②男子登録'!$C9&amp;"　"&amp;'②男子登録'!$D9,IF(LEN('②男子登録'!$C9)+LEN('②男子登録'!$D9)=3,'②男子登録'!$C9&amp;"　　"&amp;'②男子登録'!$D9,'②男子登録'!$C9&amp;"　　　"&amp;'②男子登録'!$D9)))</f>
        <v>　　　</v>
      </c>
      <c r="C6" s="115" t="str">
        <f>'②男子登録'!$C11&amp;" "&amp;'②男子登録'!$D11</f>
        <v> </v>
      </c>
      <c r="D6" s="52">
        <f>IF('②男子登録'!G9="","",'②男子登録'!G9&amp;"年")</f>
      </c>
      <c r="E6" s="52"/>
      <c r="F6" s="52">
        <v>1</v>
      </c>
      <c r="G6" s="114" t="str">
        <f>IF(LEN('②男子登録'!$L9)+LEN('②男子登録'!$M9)&gt;=5,'②男子登録'!$L9&amp;'②男子登録'!$M9,IF(LEN('②男子登録'!$L9)+LEN('②男子登録'!$M9)=4,'②男子登録'!$L9&amp;"　"&amp;'②男子登録'!$M9,IF(LEN('②男子登録'!$L9)+LEN('②男子登録'!$M9)=3,'②男子登録'!$L9&amp;"　　"&amp;'②男子登録'!$M9,'②男子登録'!$L9&amp;"　　　"&amp;'②男子登録'!$M9)))</f>
        <v>　　　</v>
      </c>
      <c r="H6" s="115" t="str">
        <f>'②男子登録'!$C11&amp;" "&amp;'②男子登録'!$D11</f>
        <v> </v>
      </c>
      <c r="I6" s="52">
        <f>IF('②男子登録'!P9="","",'②男子登録'!P9&amp;"年")</f>
      </c>
      <c r="J6" s="52"/>
    </row>
    <row r="7" spans="1:10" ht="21.75" customHeight="1">
      <c r="A7" s="52">
        <v>2</v>
      </c>
      <c r="B7" s="114" t="str">
        <f>IF(LEN('②男子登録'!$C10)+LEN('②男子登録'!$D10)&gt;=5,'②男子登録'!$C10&amp;'②男子登録'!$D10,IF(LEN('②男子登録'!$C10)+LEN('②男子登録'!$D10)=4,'②男子登録'!$C10&amp;"　"&amp;'②男子登録'!$D10,IF(LEN('②男子登録'!$C10)+LEN('②男子登録'!$D10)=3,'②男子登録'!$C10&amp;"　　"&amp;'②男子登録'!$D10,'②男子登録'!$C10&amp;"　　　"&amp;'②男子登録'!$D10)))</f>
        <v>　　　</v>
      </c>
      <c r="C7" s="115" t="str">
        <f>'②男子登録'!$C12&amp;" "&amp;'②男子登録'!$D12</f>
        <v> </v>
      </c>
      <c r="D7" s="52">
        <f>IF('②男子登録'!G10="","",'②男子登録'!G10&amp;"年")</f>
      </c>
      <c r="E7" s="52"/>
      <c r="F7" s="52">
        <v>2</v>
      </c>
      <c r="G7" s="114" t="str">
        <f>IF(LEN('②男子登録'!$L10)+LEN('②男子登録'!$M10)&gt;=5,'②男子登録'!$L10&amp;'②男子登録'!$M10,IF(LEN('②男子登録'!$L10)+LEN('②男子登録'!$M10)=4,'②男子登録'!$L10&amp;"　"&amp;'②男子登録'!$M10,IF(LEN('②男子登録'!$L10)+LEN('②男子登録'!$M10)=3,'②男子登録'!$L10&amp;"　　"&amp;'②男子登録'!$M10,'②男子登録'!$L10&amp;"　　　"&amp;'②男子登録'!$M10)))</f>
        <v>　　　</v>
      </c>
      <c r="H7" s="115" t="str">
        <f>'②男子登録'!$C12&amp;" "&amp;'②男子登録'!$D12</f>
        <v> </v>
      </c>
      <c r="I7" s="52">
        <f>IF('②男子登録'!P10="","",'②男子登録'!P10&amp;"年")</f>
      </c>
      <c r="J7" s="52"/>
    </row>
    <row r="8" spans="1:10" ht="21.75" customHeight="1">
      <c r="A8" s="52">
        <v>3</v>
      </c>
      <c r="B8" s="114" t="str">
        <f>IF(LEN('②男子登録'!$C11)+LEN('②男子登録'!$D11)&gt;=5,'②男子登録'!$C11&amp;'②男子登録'!$D11,IF(LEN('②男子登録'!$C11)+LEN('②男子登録'!$D11)=4,'②男子登録'!$C11&amp;"　"&amp;'②男子登録'!$D11,IF(LEN('②男子登録'!$C11)+LEN('②男子登録'!$D11)=3,'②男子登録'!$C11&amp;"　　"&amp;'②男子登録'!$D11,'②男子登録'!$C11&amp;"　　　"&amp;'②男子登録'!$D11)))</f>
        <v>　　　</v>
      </c>
      <c r="C8" s="115" t="str">
        <f>'②男子登録'!$C13&amp;" "&amp;'②男子登録'!$D13</f>
        <v> </v>
      </c>
      <c r="D8" s="52">
        <f>IF('②男子登録'!G11="","",'②男子登録'!G11&amp;"年")</f>
      </c>
      <c r="E8" s="52"/>
      <c r="F8" s="52">
        <v>3</v>
      </c>
      <c r="G8" s="114" t="str">
        <f>IF(LEN('②男子登録'!$L11)+LEN('②男子登録'!$M11)&gt;=5,'②男子登録'!$L11&amp;'②男子登録'!$M11,IF(LEN('②男子登録'!$L11)+LEN('②男子登録'!$M11)=4,'②男子登録'!$L11&amp;"　"&amp;'②男子登録'!$M11,IF(LEN('②男子登録'!$L11)+LEN('②男子登録'!$M11)=3,'②男子登録'!$L11&amp;"　　"&amp;'②男子登録'!$M11,'②男子登録'!$L11&amp;"　　　"&amp;'②男子登録'!$M11)))</f>
        <v>　　　</v>
      </c>
      <c r="H8" s="115" t="str">
        <f>'②男子登録'!$C13&amp;" "&amp;'②男子登録'!$D13</f>
        <v> </v>
      </c>
      <c r="I8" s="52">
        <f>IF('②男子登録'!P11="","",'②男子登録'!P11&amp;"年")</f>
      </c>
      <c r="J8" s="52"/>
    </row>
    <row r="9" spans="1:10" ht="21.75" customHeight="1">
      <c r="A9" s="52">
        <v>4</v>
      </c>
      <c r="B9" s="114" t="str">
        <f>IF(LEN('②男子登録'!$C12)+LEN('②男子登録'!$D12)&gt;=5,'②男子登録'!$C12&amp;'②男子登録'!$D12,IF(LEN('②男子登録'!$C12)+LEN('②男子登録'!$D12)=4,'②男子登録'!$C12&amp;"　"&amp;'②男子登録'!$D12,IF(LEN('②男子登録'!$C12)+LEN('②男子登録'!$D12)=3,'②男子登録'!$C12&amp;"　　"&amp;'②男子登録'!$D12,'②男子登録'!$C12&amp;"　　　"&amp;'②男子登録'!$D12)))</f>
        <v>　　　</v>
      </c>
      <c r="C9" s="115" t="str">
        <f>'②男子登録'!$C14&amp;" "&amp;'②男子登録'!$D14</f>
        <v> </v>
      </c>
      <c r="D9" s="52">
        <f>IF('②男子登録'!G12="","",'②男子登録'!G12&amp;"年")</f>
      </c>
      <c r="E9" s="52"/>
      <c r="F9" s="52">
        <v>4</v>
      </c>
      <c r="G9" s="114" t="str">
        <f>IF(LEN('②男子登録'!$L12)+LEN('②男子登録'!$M12)&gt;=5,'②男子登録'!$L12&amp;'②男子登録'!$M12,IF(LEN('②男子登録'!$L12)+LEN('②男子登録'!$M12)=4,'②男子登録'!$L12&amp;"　"&amp;'②男子登録'!$M12,IF(LEN('②男子登録'!$L12)+LEN('②男子登録'!$M12)=3,'②男子登録'!$L12&amp;"　　"&amp;'②男子登録'!$M12,'②男子登録'!$L12&amp;"　　　"&amp;'②男子登録'!$M12)))</f>
        <v>　　　</v>
      </c>
      <c r="H9" s="115" t="str">
        <f>'②男子登録'!$C14&amp;" "&amp;'②男子登録'!$D14</f>
        <v> </v>
      </c>
      <c r="I9" s="52">
        <f>IF('②男子登録'!P12="","",'②男子登録'!P12&amp;"年")</f>
      </c>
      <c r="J9" s="52"/>
    </row>
    <row r="10" spans="1:10" ht="21.75" customHeight="1">
      <c r="A10" s="52">
        <v>5</v>
      </c>
      <c r="B10" s="114" t="str">
        <f>IF(LEN('②男子登録'!$C13)+LEN('②男子登録'!$D13)&gt;=5,'②男子登録'!$C13&amp;'②男子登録'!$D13,IF(LEN('②男子登録'!$C13)+LEN('②男子登録'!$D13)=4,'②男子登録'!$C13&amp;"　"&amp;'②男子登録'!$D13,IF(LEN('②男子登録'!$C13)+LEN('②男子登録'!$D13)=3,'②男子登録'!$C13&amp;"　　"&amp;'②男子登録'!$D13,'②男子登録'!$C13&amp;"　　　"&amp;'②男子登録'!$D13)))</f>
        <v>　　　</v>
      </c>
      <c r="C10" s="115" t="str">
        <f>'②男子登録'!$C15&amp;" "&amp;'②男子登録'!$D15</f>
        <v> </v>
      </c>
      <c r="D10" s="52">
        <f>IF('②男子登録'!G13="","",'②男子登録'!G13&amp;"年")</f>
      </c>
      <c r="E10" s="52"/>
      <c r="F10" s="52">
        <v>5</v>
      </c>
      <c r="G10" s="114" t="str">
        <f>IF(LEN('②男子登録'!$L13)+LEN('②男子登録'!$M13)&gt;=5,'②男子登録'!$L13&amp;'②男子登録'!$M13,IF(LEN('②男子登録'!$L13)+LEN('②男子登録'!$M13)=4,'②男子登録'!$L13&amp;"　"&amp;'②男子登録'!$M13,IF(LEN('②男子登録'!$L13)+LEN('②男子登録'!$M13)=3,'②男子登録'!$L13&amp;"　　"&amp;'②男子登録'!$M13,'②男子登録'!$L13&amp;"　　　"&amp;'②男子登録'!$M13)))</f>
        <v>　　　</v>
      </c>
      <c r="H10" s="115" t="str">
        <f>'②男子登録'!$C15&amp;" "&amp;'②男子登録'!$D15</f>
        <v> </v>
      </c>
      <c r="I10" s="52">
        <f>IF('②男子登録'!P13="","",'②男子登録'!P13&amp;"年")</f>
      </c>
      <c r="J10" s="52"/>
    </row>
    <row r="11" spans="1:10" ht="21.75" customHeight="1">
      <c r="A11" s="52">
        <v>6</v>
      </c>
      <c r="B11" s="114" t="str">
        <f>IF(LEN('②男子登録'!$C14)+LEN('②男子登録'!$D14)&gt;=5,'②男子登録'!$C14&amp;'②男子登録'!$D14,IF(LEN('②男子登録'!$C14)+LEN('②男子登録'!$D14)=4,'②男子登録'!$C14&amp;"　"&amp;'②男子登録'!$D14,IF(LEN('②男子登録'!$C14)+LEN('②男子登録'!$D14)=3,'②男子登録'!$C14&amp;"　　"&amp;'②男子登録'!$D14,'②男子登録'!$C14&amp;"　　　"&amp;'②男子登録'!$D14)))</f>
        <v>　　　</v>
      </c>
      <c r="C11" s="115" t="str">
        <f>'②男子登録'!$C16&amp;" "&amp;'②男子登録'!$D16</f>
        <v> </v>
      </c>
      <c r="D11" s="52">
        <f>IF('②男子登録'!G14="","",'②男子登録'!G14&amp;"年")</f>
      </c>
      <c r="E11" s="52"/>
      <c r="F11" s="52">
        <v>6</v>
      </c>
      <c r="G11" s="114" t="str">
        <f>IF(LEN('②男子登録'!$L14)+LEN('②男子登録'!$M14)&gt;=5,'②男子登録'!$L14&amp;'②男子登録'!$M14,IF(LEN('②男子登録'!$L14)+LEN('②男子登録'!$M14)=4,'②男子登録'!$L14&amp;"　"&amp;'②男子登録'!$M14,IF(LEN('②男子登録'!$L14)+LEN('②男子登録'!$M14)=3,'②男子登録'!$L14&amp;"　　"&amp;'②男子登録'!$M14,'②男子登録'!$L14&amp;"　　　"&amp;'②男子登録'!$M14)))</f>
        <v>　　　</v>
      </c>
      <c r="H11" s="115" t="str">
        <f>'②男子登録'!$C16&amp;" "&amp;'②男子登録'!$D16</f>
        <v> </v>
      </c>
      <c r="I11" s="52">
        <f>IF('②男子登録'!P14="","",'②男子登録'!P14&amp;"年")</f>
      </c>
      <c r="J11" s="52"/>
    </row>
    <row r="12" spans="1:10" ht="21.75" customHeight="1">
      <c r="A12" s="52">
        <v>7</v>
      </c>
      <c r="B12" s="114" t="str">
        <f>IF(LEN('②男子登録'!$C15)+LEN('②男子登録'!$D15)&gt;=5,'②男子登録'!$C15&amp;'②男子登録'!$D15,IF(LEN('②男子登録'!$C15)+LEN('②男子登録'!$D15)=4,'②男子登録'!$C15&amp;"　"&amp;'②男子登録'!$D15,IF(LEN('②男子登録'!$C15)+LEN('②男子登録'!$D15)=3,'②男子登録'!$C15&amp;"　　"&amp;'②男子登録'!$D15,'②男子登録'!$C15&amp;"　　　"&amp;'②男子登録'!$D15)))</f>
        <v>　　　</v>
      </c>
      <c r="C12" s="115" t="str">
        <f>'②男子登録'!$C17&amp;" "&amp;'②男子登録'!$D17</f>
        <v> </v>
      </c>
      <c r="D12" s="52">
        <f>IF('②男子登録'!G15="","",'②男子登録'!G15&amp;"年")</f>
      </c>
      <c r="E12" s="52"/>
      <c r="F12" s="52">
        <v>7</v>
      </c>
      <c r="G12" s="114" t="str">
        <f>IF(LEN('②男子登録'!$L15)+LEN('②男子登録'!$M15)&gt;=5,'②男子登録'!$L15&amp;'②男子登録'!$M15,IF(LEN('②男子登録'!$L15)+LEN('②男子登録'!$M15)=4,'②男子登録'!$L15&amp;"　"&amp;'②男子登録'!$M15,IF(LEN('②男子登録'!$L15)+LEN('②男子登録'!$M15)=3,'②男子登録'!$L15&amp;"　　"&amp;'②男子登録'!$M15,'②男子登録'!$L15&amp;"　　　"&amp;'②男子登録'!$M15)))</f>
        <v>　　　</v>
      </c>
      <c r="H12" s="115" t="str">
        <f>'②男子登録'!$C17&amp;" "&amp;'②男子登録'!$D17</f>
        <v> </v>
      </c>
      <c r="I12" s="52">
        <f>IF('②男子登録'!P15="","",'②男子登録'!P15&amp;"年")</f>
      </c>
      <c r="J12" s="52"/>
    </row>
    <row r="13" spans="1:10" ht="21.75" customHeight="1">
      <c r="A13" s="52">
        <v>8</v>
      </c>
      <c r="B13" s="114" t="str">
        <f>IF(LEN('②男子登録'!$C16)+LEN('②男子登録'!$D16)&gt;=5,'②男子登録'!$C16&amp;'②男子登録'!$D16,IF(LEN('②男子登録'!$C16)+LEN('②男子登録'!$D16)=4,'②男子登録'!$C16&amp;"　"&amp;'②男子登録'!$D16,IF(LEN('②男子登録'!$C16)+LEN('②男子登録'!$D16)=3,'②男子登録'!$C16&amp;"　　"&amp;'②男子登録'!$D16,'②男子登録'!$C16&amp;"　　　"&amp;'②男子登録'!$D16)))</f>
        <v>　　　</v>
      </c>
      <c r="C13" s="115" t="str">
        <f>'②男子登録'!$C19&amp;" "&amp;'②男子登録'!$D19</f>
        <v> </v>
      </c>
      <c r="D13" s="52">
        <f>IF('②男子登録'!G16="","",'②男子登録'!G16&amp;"年")</f>
      </c>
      <c r="E13" s="52"/>
      <c r="F13" s="52">
        <v>8</v>
      </c>
      <c r="G13" s="114" t="str">
        <f>IF(LEN('②男子登録'!$L16)+LEN('②男子登録'!$M16)&gt;=5,'②男子登録'!$L16&amp;'②男子登録'!$M16,IF(LEN('②男子登録'!$L16)+LEN('②男子登録'!$M16)=4,'②男子登録'!$L16&amp;"　"&amp;'②男子登録'!$M16,IF(LEN('②男子登録'!$L16)+LEN('②男子登録'!$M16)=3,'②男子登録'!$L16&amp;"　　"&amp;'②男子登録'!$M16,'②男子登録'!$L16&amp;"　　　"&amp;'②男子登録'!$M16)))</f>
        <v>　　　</v>
      </c>
      <c r="H13" s="115" t="str">
        <f>'②男子登録'!$C19&amp;" "&amp;'②男子登録'!$D19</f>
        <v> </v>
      </c>
      <c r="I13" s="52">
        <f>IF('②男子登録'!P16="","",'②男子登録'!P16&amp;"年")</f>
      </c>
      <c r="J13" s="52"/>
    </row>
    <row r="14" spans="1:10" ht="21.75" customHeight="1">
      <c r="A14" s="52">
        <v>9</v>
      </c>
      <c r="B14" s="114" t="str">
        <f>IF(LEN('②男子登録'!$C17)+LEN('②男子登録'!$D17)&gt;=5,'②男子登録'!$C17&amp;'②男子登録'!$D17,IF(LEN('②男子登録'!$C17)+LEN('②男子登録'!$D17)=4,'②男子登録'!$C17&amp;"　"&amp;'②男子登録'!$D17,IF(LEN('②男子登録'!$C17)+LEN('②男子登録'!$D17)=3,'②男子登録'!$C17&amp;"　　"&amp;'②男子登録'!$D17,'②男子登録'!$C17&amp;"　　　"&amp;'②男子登録'!$D17)))</f>
        <v>　　　</v>
      </c>
      <c r="C14" s="115" t="str">
        <f>'②男子登録'!$C20&amp;" "&amp;'②男子登録'!$D20</f>
        <v> </v>
      </c>
      <c r="D14" s="52">
        <f>IF('②男子登録'!G17="","",'②男子登録'!G17&amp;"年")</f>
      </c>
      <c r="E14" s="52"/>
      <c r="F14" s="52">
        <v>9</v>
      </c>
      <c r="G14" s="114" t="str">
        <f>IF(LEN('②男子登録'!$L17)+LEN('②男子登録'!$M17)&gt;=5,'②男子登録'!$L17&amp;'②男子登録'!$M17,IF(LEN('②男子登録'!$L17)+LEN('②男子登録'!$M17)=4,'②男子登録'!$L17&amp;"　"&amp;'②男子登録'!$M17,IF(LEN('②男子登録'!$L17)+LEN('②男子登録'!$M17)=3,'②男子登録'!$L17&amp;"　　"&amp;'②男子登録'!$M17,'②男子登録'!$L17&amp;"　　　"&amp;'②男子登録'!$M17)))</f>
        <v>　　　</v>
      </c>
      <c r="H14" s="115" t="str">
        <f>'②男子登録'!$C20&amp;" "&amp;'②男子登録'!$D20</f>
        <v> </v>
      </c>
      <c r="I14" s="52">
        <f>IF('②男子登録'!P17="","",'②男子登録'!P17&amp;"年")</f>
      </c>
      <c r="J14" s="52"/>
    </row>
    <row r="15" spans="1:10" ht="21.75" customHeight="1">
      <c r="A15" s="52">
        <v>10</v>
      </c>
      <c r="B15" s="114" t="str">
        <f>IF(LEN('②男子登録'!$C18)+LEN('②男子登録'!$D18)&gt;=5,'②男子登録'!$C18&amp;'②男子登録'!$D18,IF(LEN('②男子登録'!$C18)+LEN('②男子登録'!$D18)=4,'②男子登録'!$C18&amp;"　"&amp;'②男子登録'!$D18,IF(LEN('②男子登録'!$C18)+LEN('②男子登録'!$D18)=3,'②男子登録'!$C18&amp;"　　"&amp;'②男子登録'!$D18,'②男子登録'!$C18&amp;"　　　"&amp;'②男子登録'!$D18)))</f>
        <v>　　　</v>
      </c>
      <c r="C15" s="115" t="str">
        <f>'②男子登録'!$C21&amp;" "&amp;'②男子登録'!$D21</f>
        <v> </v>
      </c>
      <c r="D15" s="52">
        <f>IF('②男子登録'!G18="","",'②男子登録'!G18&amp;"年")</f>
      </c>
      <c r="E15" s="52"/>
      <c r="F15" s="52">
        <v>10</v>
      </c>
      <c r="G15" s="114" t="str">
        <f>IF(LEN('②男子登録'!$L18)+LEN('②男子登録'!$M18)&gt;=5,'②男子登録'!$L18&amp;'②男子登録'!$M18,IF(LEN('②男子登録'!$L18)+LEN('②男子登録'!$M18)=4,'②男子登録'!$L18&amp;"　"&amp;'②男子登録'!$M18,IF(LEN('②男子登録'!$L18)+LEN('②男子登録'!$M18)=3,'②男子登録'!$L18&amp;"　　"&amp;'②男子登録'!$M18,'②男子登録'!$L18&amp;"　　　"&amp;'②男子登録'!$M18)))</f>
        <v>　　　</v>
      </c>
      <c r="H15" s="115" t="str">
        <f>'②男子登録'!$C21&amp;" "&amp;'②男子登録'!$D21</f>
        <v> </v>
      </c>
      <c r="I15" s="52">
        <f>IF('②男子登録'!P18="","",'②男子登録'!P18&amp;"年")</f>
      </c>
      <c r="J15" s="52"/>
    </row>
    <row r="16" spans="1:10" ht="13.5">
      <c r="A16" s="118" t="s">
        <v>103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3.5">
      <c r="A17" s="121"/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3.5">
      <c r="A18" s="121"/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3.5">
      <c r="A19" s="121"/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3.5">
      <c r="A20" s="121"/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3.5">
      <c r="A21" s="121"/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13.5">
      <c r="A22" s="121"/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3.5">
      <c r="A23" s="121"/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0" ht="13.5">
      <c r="A24" s="121"/>
      <c r="B24" s="122"/>
      <c r="C24" s="122"/>
      <c r="D24" s="122"/>
      <c r="E24" s="122"/>
      <c r="F24" s="122"/>
      <c r="G24" s="122"/>
      <c r="H24" s="122"/>
      <c r="I24" s="122"/>
      <c r="J24" s="123"/>
    </row>
    <row r="25" spans="1:10" ht="13.5">
      <c r="A25" s="124"/>
      <c r="B25" s="125"/>
      <c r="C25" s="125"/>
      <c r="D25" s="125"/>
      <c r="E25" s="125"/>
      <c r="F25" s="125"/>
      <c r="G25" s="125"/>
      <c r="H25" s="125"/>
      <c r="I25" s="125"/>
      <c r="J25" s="126"/>
    </row>
  </sheetData>
  <sheetProtection/>
  <mergeCells count="28">
    <mergeCell ref="A16:J25"/>
    <mergeCell ref="B15:C15"/>
    <mergeCell ref="G15:H15"/>
    <mergeCell ref="A1:J1"/>
    <mergeCell ref="B6:C6"/>
    <mergeCell ref="B7:C7"/>
    <mergeCell ref="B8:C8"/>
    <mergeCell ref="G6:H6"/>
    <mergeCell ref="G7:H7"/>
    <mergeCell ref="G8:H8"/>
    <mergeCell ref="H3:J3"/>
    <mergeCell ref="B13:C13"/>
    <mergeCell ref="G14:H14"/>
    <mergeCell ref="B14:C14"/>
    <mergeCell ref="G11:H11"/>
    <mergeCell ref="G12:H12"/>
    <mergeCell ref="G13:H13"/>
    <mergeCell ref="B11:C11"/>
    <mergeCell ref="B12:C12"/>
    <mergeCell ref="C3:E3"/>
    <mergeCell ref="B4:C4"/>
    <mergeCell ref="B5:C5"/>
    <mergeCell ref="G10:H10"/>
    <mergeCell ref="G9:H9"/>
    <mergeCell ref="B10:C10"/>
    <mergeCell ref="B9:C9"/>
    <mergeCell ref="G4:H4"/>
    <mergeCell ref="G5:H5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7.625" style="54" customWidth="1"/>
    <col min="2" max="2" width="6.625" style="54" customWidth="1"/>
    <col min="3" max="3" width="7.625" style="51" customWidth="1"/>
    <col min="4" max="4" width="8.625" style="51" customWidth="1"/>
    <col min="5" max="5" width="12.125" style="51" customWidth="1"/>
    <col min="6" max="6" width="7.625" style="54" customWidth="1"/>
    <col min="7" max="7" width="6.625" style="54" customWidth="1"/>
    <col min="8" max="8" width="7.625" style="51" customWidth="1"/>
    <col min="9" max="9" width="8.625" style="51" customWidth="1"/>
    <col min="10" max="10" width="12.125" style="51" customWidth="1"/>
    <col min="11" max="16384" width="9.00390625" style="51" customWidth="1"/>
  </cols>
  <sheetData>
    <row r="1" spans="1:10" ht="14.25">
      <c r="A1" s="127" t="s">
        <v>67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0" ht="21.75" customHeight="1">
      <c r="A3" s="52" t="s">
        <v>61</v>
      </c>
      <c r="B3" s="52">
        <f>IF('⑤女子オーダー表'!A7="","",'⑤女子オーダー表'!A7)</f>
      </c>
      <c r="C3" s="137">
        <f>IF('②女子登録'!C5="","",'②女子登録'!C5)</f>
      </c>
      <c r="D3" s="138"/>
      <c r="E3" s="139"/>
      <c r="F3" s="52" t="s">
        <v>61</v>
      </c>
      <c r="G3" s="52">
        <f>IF('⑤女子オーダー表'!H7="","",'⑤女子オーダー表'!H7)</f>
      </c>
      <c r="H3" s="137">
        <f>IF('②女子登録'!L5="","",'②女子登録'!L5)</f>
      </c>
      <c r="I3" s="138"/>
      <c r="J3" s="139"/>
    </row>
    <row r="4" spans="1:10" ht="21.75" customHeight="1">
      <c r="A4" s="52" t="s">
        <v>53</v>
      </c>
      <c r="B4" s="112" t="s">
        <v>10</v>
      </c>
      <c r="C4" s="113"/>
      <c r="D4" s="52" t="s">
        <v>4</v>
      </c>
      <c r="E4" s="53" t="s">
        <v>59</v>
      </c>
      <c r="F4" s="52" t="s">
        <v>53</v>
      </c>
      <c r="G4" s="112" t="s">
        <v>10</v>
      </c>
      <c r="H4" s="113"/>
      <c r="I4" s="52" t="s">
        <v>4</v>
      </c>
      <c r="J4" s="53" t="s">
        <v>59</v>
      </c>
    </row>
    <row r="5" spans="1:10" ht="21.75" customHeight="1">
      <c r="A5" s="52" t="s">
        <v>0</v>
      </c>
      <c r="B5" s="114"/>
      <c r="C5" s="115"/>
      <c r="D5" s="52" t="s">
        <v>66</v>
      </c>
      <c r="E5" s="52" t="s">
        <v>66</v>
      </c>
      <c r="F5" s="52" t="s">
        <v>0</v>
      </c>
      <c r="G5" s="114"/>
      <c r="H5" s="115"/>
      <c r="I5" s="52" t="s">
        <v>66</v>
      </c>
      <c r="J5" s="52" t="s">
        <v>66</v>
      </c>
    </row>
    <row r="6" spans="1:10" ht="21.75" customHeight="1">
      <c r="A6" s="52">
        <v>1</v>
      </c>
      <c r="B6" s="114" t="str">
        <f>IF(LEN('②女子登録'!$C9)+LEN('②女子登録'!$D9)&gt;=5,'②女子登録'!$C9&amp;'②女子登録'!$D9,IF(LEN('②女子登録'!$C9)+LEN('②女子登録'!$D9)=4,'②女子登録'!$C9&amp;"　"&amp;'②女子登録'!$D9,IF(LEN('②女子登録'!$C9)+LEN('②女子登録'!$D9)=3,'②女子登録'!$C9&amp;"　　"&amp;'②女子登録'!$D9,'②女子登録'!$C9&amp;"　　　"&amp;'②女子登録'!$D9)))</f>
        <v>　　　</v>
      </c>
      <c r="C6" s="115"/>
      <c r="D6" s="52">
        <f>IF('②女子登録'!G9="","",'②女子登録'!G9&amp;"年")</f>
      </c>
      <c r="E6" s="52"/>
      <c r="F6" s="52">
        <v>1</v>
      </c>
      <c r="G6" s="114" t="str">
        <f>IF(LEN('②女子登録'!$L9)+LEN('②女子登録'!$M9)&gt;=5,'②女子登録'!$L9&amp;'②女子登録'!$M9,IF(LEN('②女子登録'!$L9)+LEN('②女子登録'!$M9)=4,'②女子登録'!$L9&amp;"　"&amp;'②女子登録'!$M9,IF(LEN('②女子登録'!$L9)+LEN('②女子登録'!$M9)=3,'②女子登録'!$L9&amp;"　　"&amp;'②女子登録'!$M9,'②女子登録'!$L9&amp;"　　　"&amp;'②女子登録'!$M9)))</f>
        <v>　　　</v>
      </c>
      <c r="H6" s="115"/>
      <c r="I6" s="52">
        <f>IF('②女子登録'!P9="","",'②女子登録'!P9&amp;"年")</f>
      </c>
      <c r="J6" s="52"/>
    </row>
    <row r="7" spans="1:10" ht="21.75" customHeight="1">
      <c r="A7" s="52">
        <v>2</v>
      </c>
      <c r="B7" s="114" t="str">
        <f>IF(LEN('②女子登録'!$C10)+LEN('②女子登録'!$D10)&gt;=5,'②女子登録'!$C10&amp;'②女子登録'!$D10,IF(LEN('②女子登録'!$C10)+LEN('②女子登録'!$D10)=4,'②女子登録'!$C10&amp;"　"&amp;'②女子登録'!$D10,IF(LEN('②女子登録'!$C10)+LEN('②女子登録'!$D10)=3,'②女子登録'!$C10&amp;"　　"&amp;'②女子登録'!$D10,'②女子登録'!$C10&amp;"　　　"&amp;'②女子登録'!$D10)))</f>
        <v>　　　</v>
      </c>
      <c r="C7" s="115"/>
      <c r="D7" s="52">
        <f>IF('②女子登録'!G10="","",'②女子登録'!G10&amp;"年")</f>
      </c>
      <c r="E7" s="52"/>
      <c r="F7" s="52">
        <v>2</v>
      </c>
      <c r="G7" s="114" t="str">
        <f>IF(LEN('②女子登録'!$L10)+LEN('②女子登録'!$M10)&gt;=5,'②女子登録'!$L10&amp;'②女子登録'!$M10,IF(LEN('②女子登録'!$L10)+LEN('②女子登録'!$M10)=4,'②女子登録'!$L10&amp;"　"&amp;'②女子登録'!$M10,IF(LEN('②女子登録'!$L10)+LEN('②女子登録'!$M10)=3,'②女子登録'!$L10&amp;"　　"&amp;'②女子登録'!$M10,'②女子登録'!$L10&amp;"　　　"&amp;'②女子登録'!$M10)))</f>
        <v>　　　</v>
      </c>
      <c r="H7" s="115"/>
      <c r="I7" s="52">
        <f>IF('②女子登録'!P10="","",'②女子登録'!P10&amp;"年")</f>
      </c>
      <c r="J7" s="52"/>
    </row>
    <row r="8" spans="1:10" ht="21.75" customHeight="1">
      <c r="A8" s="52">
        <v>3</v>
      </c>
      <c r="B8" s="114" t="str">
        <f>IF(LEN('②女子登録'!$C11)+LEN('②女子登録'!$D11)&gt;=5,'②女子登録'!$C11&amp;'②女子登録'!$D11,IF(LEN('②女子登録'!$C11)+LEN('②女子登録'!$D11)=4,'②女子登録'!$C11&amp;"　"&amp;'②女子登録'!$D11,IF(LEN('②女子登録'!$C11)+LEN('②女子登録'!$D11)=3,'②女子登録'!$C11&amp;"　　"&amp;'②女子登録'!$D11,'②女子登録'!$C11&amp;"　　　"&amp;'②女子登録'!$D11)))</f>
        <v>　　　</v>
      </c>
      <c r="C8" s="115"/>
      <c r="D8" s="52">
        <f>IF('②女子登録'!G11="","",'②女子登録'!G11&amp;"年")</f>
      </c>
      <c r="E8" s="52"/>
      <c r="F8" s="52">
        <v>3</v>
      </c>
      <c r="G8" s="114" t="str">
        <f>IF(LEN('②女子登録'!$L11)+LEN('②女子登録'!$M11)&gt;=5,'②女子登録'!$L11&amp;'②女子登録'!$M11,IF(LEN('②女子登録'!$L11)+LEN('②女子登録'!$M11)=4,'②女子登録'!$L11&amp;"　"&amp;'②女子登録'!$M11,IF(LEN('②女子登録'!$L11)+LEN('②女子登録'!$M11)=3,'②女子登録'!$L11&amp;"　　"&amp;'②女子登録'!$M11,'②女子登録'!$L11&amp;"　　　"&amp;'②女子登録'!$M11)))</f>
        <v>　　　</v>
      </c>
      <c r="H8" s="115"/>
      <c r="I8" s="52">
        <f>IF('②女子登録'!P11="","",'②女子登録'!P11&amp;"年")</f>
      </c>
      <c r="J8" s="52"/>
    </row>
    <row r="9" spans="1:10" ht="21.75" customHeight="1">
      <c r="A9" s="52">
        <v>4</v>
      </c>
      <c r="B9" s="114" t="str">
        <f>IF(LEN('②女子登録'!$C12)+LEN('②女子登録'!$D12)&gt;=5,'②女子登録'!$C12&amp;'②女子登録'!$D12,IF(LEN('②女子登録'!$C12)+LEN('②女子登録'!$D12)=4,'②女子登録'!$C12&amp;"　"&amp;'②女子登録'!$D12,IF(LEN('②女子登録'!$C12)+LEN('②女子登録'!$D12)=3,'②女子登録'!$C12&amp;"　　"&amp;'②女子登録'!$D12,'②女子登録'!$C12&amp;"　　　"&amp;'②女子登録'!$D12)))</f>
        <v>　　　</v>
      </c>
      <c r="C9" s="115"/>
      <c r="D9" s="52">
        <f>IF('②女子登録'!G12="","",'②女子登録'!G12&amp;"年")</f>
      </c>
      <c r="E9" s="52"/>
      <c r="F9" s="52">
        <v>4</v>
      </c>
      <c r="G9" s="114" t="str">
        <f>IF(LEN('②女子登録'!$L12)+LEN('②女子登録'!$M12)&gt;=5,'②女子登録'!$L12&amp;'②女子登録'!$M12,IF(LEN('②女子登録'!$L12)+LEN('②女子登録'!$M12)=4,'②女子登録'!$L12&amp;"　"&amp;'②女子登録'!$M12,IF(LEN('②女子登録'!$L12)+LEN('②女子登録'!$M12)=3,'②女子登録'!$L12&amp;"　　"&amp;'②女子登録'!$M12,'②女子登録'!$L12&amp;"　　　"&amp;'②女子登録'!$M12)))</f>
        <v>　　　</v>
      </c>
      <c r="H9" s="115"/>
      <c r="I9" s="52">
        <f>IF('②女子登録'!P12="","",'②女子登録'!P12&amp;"年")</f>
      </c>
      <c r="J9" s="52"/>
    </row>
    <row r="10" spans="1:10" ht="21.75" customHeight="1">
      <c r="A10" s="52">
        <v>5</v>
      </c>
      <c r="B10" s="114" t="str">
        <f>IF(LEN('②女子登録'!$C13)+LEN('②女子登録'!$D13)&gt;=5,'②女子登録'!$C13&amp;'②女子登録'!$D13,IF(LEN('②女子登録'!$C13)+LEN('②女子登録'!$D13)=4,'②女子登録'!$C13&amp;"　"&amp;'②女子登録'!$D13,IF(LEN('②女子登録'!$C13)+LEN('②女子登録'!$D13)=3,'②女子登録'!$C13&amp;"　　"&amp;'②女子登録'!$D13,'②女子登録'!$C13&amp;"　　　"&amp;'②女子登録'!$D13)))</f>
        <v>　　　</v>
      </c>
      <c r="C10" s="115"/>
      <c r="D10" s="52">
        <f>IF('②女子登録'!G13="","",'②女子登録'!G13&amp;"年")</f>
      </c>
      <c r="E10" s="52"/>
      <c r="F10" s="52">
        <v>5</v>
      </c>
      <c r="G10" s="114" t="str">
        <f>IF(LEN('②女子登録'!$L13)+LEN('②女子登録'!$M13)&gt;=5,'②女子登録'!$L13&amp;'②女子登録'!$M13,IF(LEN('②女子登録'!$L13)+LEN('②女子登録'!$M13)=4,'②女子登録'!$L13&amp;"　"&amp;'②女子登録'!$M13,IF(LEN('②女子登録'!$L13)+LEN('②女子登録'!$M13)=3,'②女子登録'!$L13&amp;"　　"&amp;'②女子登録'!$M13,'②女子登録'!$L13&amp;"　　　"&amp;'②女子登録'!$M13)))</f>
        <v>　　　</v>
      </c>
      <c r="H10" s="115"/>
      <c r="I10" s="52">
        <f>IF('②女子登録'!P13="","",'②女子登録'!P13&amp;"年")</f>
      </c>
      <c r="J10" s="52"/>
    </row>
    <row r="11" spans="1:10" ht="21.75" customHeight="1">
      <c r="A11" s="52">
        <v>6</v>
      </c>
      <c r="B11" s="114" t="str">
        <f>IF(LEN('②女子登録'!$C14)+LEN('②女子登録'!$D14)&gt;=5,'②女子登録'!$C14&amp;'②女子登録'!$D14,IF(LEN('②女子登録'!$C14)+LEN('②女子登録'!$D14)=4,'②女子登録'!$C14&amp;"　"&amp;'②女子登録'!$D14,IF(LEN('②女子登録'!$C14)+LEN('②女子登録'!$D14)=3,'②女子登録'!$C14&amp;"　　"&amp;'②女子登録'!$D14,'②女子登録'!$C14&amp;"　　　"&amp;'②女子登録'!$D14)))</f>
        <v>　　　</v>
      </c>
      <c r="C11" s="115"/>
      <c r="D11" s="52">
        <f>IF('②女子登録'!G14="","",'②女子登録'!G14&amp;"年")</f>
      </c>
      <c r="E11" s="52"/>
      <c r="F11" s="52">
        <v>6</v>
      </c>
      <c r="G11" s="114" t="str">
        <f>IF(LEN('②女子登録'!$L14)+LEN('②女子登録'!$M14)&gt;=5,'②女子登録'!$L14&amp;'②女子登録'!$M14,IF(LEN('②女子登録'!$L14)+LEN('②女子登録'!$M14)=4,'②女子登録'!$L14&amp;"　"&amp;'②女子登録'!$M14,IF(LEN('②女子登録'!$L14)+LEN('②女子登録'!$M14)=3,'②女子登録'!$L14&amp;"　　"&amp;'②女子登録'!$M14,'②女子登録'!$L14&amp;"　　　"&amp;'②女子登録'!$M14)))</f>
        <v>　　　</v>
      </c>
      <c r="H11" s="115"/>
      <c r="I11" s="52">
        <f>IF('②女子登録'!P14="","",'②女子登録'!P14&amp;"年")</f>
      </c>
      <c r="J11" s="52"/>
    </row>
    <row r="12" spans="1:10" ht="21.75" customHeight="1">
      <c r="A12" s="52">
        <v>7</v>
      </c>
      <c r="B12" s="114" t="str">
        <f>IF(LEN('②女子登録'!$C15)+LEN('②女子登録'!$D15)&gt;=5,'②女子登録'!$C15&amp;'②女子登録'!$D15,IF(LEN('②女子登録'!$C15)+LEN('②女子登録'!$D15)=4,'②女子登録'!$C15&amp;"　"&amp;'②女子登録'!$D15,IF(LEN('②女子登録'!$C15)+LEN('②女子登録'!$D15)=3,'②女子登録'!$C15&amp;"　　"&amp;'②女子登録'!$D15,'②女子登録'!$C15&amp;"　　　"&amp;'②女子登録'!$D15)))</f>
        <v>　　　</v>
      </c>
      <c r="C12" s="115"/>
      <c r="D12" s="52">
        <f>IF('②女子登録'!G15="","",'②女子登録'!G15&amp;"年")</f>
      </c>
      <c r="E12" s="52"/>
      <c r="F12" s="52">
        <v>7</v>
      </c>
      <c r="G12" s="114" t="str">
        <f>IF(LEN('②女子登録'!$L15)+LEN('②女子登録'!$M15)&gt;=5,'②女子登録'!$L15&amp;'②女子登録'!$M15,IF(LEN('②女子登録'!$L15)+LEN('②女子登録'!$M15)=4,'②女子登録'!$L15&amp;"　"&amp;'②女子登録'!$M15,IF(LEN('②女子登録'!$L15)+LEN('②女子登録'!$M15)=3,'②女子登録'!$L15&amp;"　　"&amp;'②女子登録'!$M15,'②女子登録'!$L15&amp;"　　　"&amp;'②女子登録'!$M15)))</f>
        <v>　　　</v>
      </c>
      <c r="H12" s="115"/>
      <c r="I12" s="52">
        <f>IF('②女子登録'!P15="","",'②女子登録'!P15&amp;"年")</f>
      </c>
      <c r="J12" s="52"/>
    </row>
    <row r="13" spans="1:10" ht="21.75" customHeight="1">
      <c r="A13" s="52">
        <v>8</v>
      </c>
      <c r="B13" s="114" t="str">
        <f>IF(LEN('②女子登録'!$C16)+LEN('②女子登録'!$D16)&gt;=5,'②女子登録'!$C16&amp;'②女子登録'!$D16,IF(LEN('②女子登録'!$C16)+LEN('②女子登録'!$D16)=4,'②女子登録'!$C16&amp;"　"&amp;'②女子登録'!$D16,IF(LEN('②女子登録'!$C16)+LEN('②女子登録'!$D16)=3,'②女子登録'!$C16&amp;"　　"&amp;'②女子登録'!$D16,'②女子登録'!$C16&amp;"　　　"&amp;'②女子登録'!$D16)))</f>
        <v>　　　</v>
      </c>
      <c r="C13" s="115"/>
      <c r="D13" s="52">
        <f>IF('②女子登録'!G16="","",'②女子登録'!G16&amp;"年")</f>
      </c>
      <c r="E13" s="52"/>
      <c r="F13" s="52">
        <v>8</v>
      </c>
      <c r="G13" s="114" t="str">
        <f>IF(LEN('②女子登録'!$L16)+LEN('②女子登録'!$M16)&gt;=5,'②女子登録'!$L16&amp;'②女子登録'!$M16,IF(LEN('②女子登録'!$L16)+LEN('②女子登録'!$M16)=4,'②女子登録'!$L16&amp;"　"&amp;'②女子登録'!$M16,IF(LEN('②女子登録'!$L16)+LEN('②女子登録'!$M16)=3,'②女子登録'!$L16&amp;"　　"&amp;'②女子登録'!$M16,'②女子登録'!$L16&amp;"　　　"&amp;'②女子登録'!$M16)))</f>
        <v>　　　</v>
      </c>
      <c r="H13" s="115"/>
      <c r="I13" s="52">
        <f>IF('②女子登録'!P16="","",'②女子登録'!P16&amp;"年")</f>
      </c>
      <c r="J13" s="52"/>
    </row>
    <row r="14" spans="1:10" ht="13.5">
      <c r="A14" s="128" t="s">
        <v>104</v>
      </c>
      <c r="B14" s="129"/>
      <c r="C14" s="129"/>
      <c r="D14" s="129"/>
      <c r="E14" s="129"/>
      <c r="F14" s="129"/>
      <c r="G14" s="129"/>
      <c r="H14" s="129"/>
      <c r="I14" s="129"/>
      <c r="J14" s="130"/>
    </row>
    <row r="15" spans="1:10" ht="13.5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ht="13.5">
      <c r="A16" s="131"/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ht="13.5">
      <c r="A17" s="131"/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ht="13.5">
      <c r="A18" s="131"/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ht="13.5">
      <c r="A19" s="131"/>
      <c r="B19" s="132"/>
      <c r="C19" s="132"/>
      <c r="D19" s="132"/>
      <c r="E19" s="132"/>
      <c r="F19" s="132"/>
      <c r="G19" s="132"/>
      <c r="H19" s="132"/>
      <c r="I19" s="132"/>
      <c r="J19" s="133"/>
    </row>
    <row r="20" spans="1:10" ht="13.5">
      <c r="A20" s="131"/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13.5">
      <c r="A21" s="131"/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ht="13.5">
      <c r="A22" s="131"/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3.5">
      <c r="A23" s="134"/>
      <c r="B23" s="135"/>
      <c r="C23" s="135"/>
      <c r="D23" s="135"/>
      <c r="E23" s="135"/>
      <c r="F23" s="135"/>
      <c r="G23" s="135"/>
      <c r="H23" s="135"/>
      <c r="I23" s="135"/>
      <c r="J23" s="136"/>
    </row>
  </sheetData>
  <sheetProtection/>
  <mergeCells count="24">
    <mergeCell ref="B5:C5"/>
    <mergeCell ref="G12:H12"/>
    <mergeCell ref="G10:H10"/>
    <mergeCell ref="H3:J3"/>
    <mergeCell ref="G4:H4"/>
    <mergeCell ref="G5:H5"/>
    <mergeCell ref="A1:J1"/>
    <mergeCell ref="B6:C6"/>
    <mergeCell ref="B7:C7"/>
    <mergeCell ref="B8:C8"/>
    <mergeCell ref="G6:H6"/>
    <mergeCell ref="B11:C11"/>
    <mergeCell ref="G8:H8"/>
    <mergeCell ref="G7:H7"/>
    <mergeCell ref="C3:E3"/>
    <mergeCell ref="B4:C4"/>
    <mergeCell ref="A14:J23"/>
    <mergeCell ref="B12:C12"/>
    <mergeCell ref="B13:C13"/>
    <mergeCell ref="G9:H9"/>
    <mergeCell ref="G11:H11"/>
    <mergeCell ref="G13:H13"/>
    <mergeCell ref="B9:C9"/>
    <mergeCell ref="B10:C1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松濱　幹</dc:creator>
  <cp:keywords/>
  <dc:description/>
  <cp:lastModifiedBy>user</cp:lastModifiedBy>
  <cp:lastPrinted>2019-03-28T05:11:26Z</cp:lastPrinted>
  <dcterms:created xsi:type="dcterms:W3CDTF">2007-11-06T12:48:13Z</dcterms:created>
  <dcterms:modified xsi:type="dcterms:W3CDTF">2022-08-29T09:40:21Z</dcterms:modified>
  <cp:category/>
  <cp:version/>
  <cp:contentType/>
  <cp:contentStatus/>
</cp:coreProperties>
</file>